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9320" windowHeight="8445" tabRatio="857" firstSheet="1" activeTab="5"/>
  </bookViews>
  <sheets>
    <sheet name="XXXX" sheetId="1" state="veryHidden" r:id="rId1"/>
    <sheet name="1a - CQ HCSN" sheetId="2" r:id="rId2"/>
    <sheet name="1b - Cty, DN" sheetId="3" r:id="rId3"/>
    <sheet name="1c - D.Nghiep" sheetId="4" r:id="rId4"/>
    <sheet name="2 Huyen, TP" sheetId="5" r:id="rId5"/>
    <sheet name="Bieu 3a cap xa" sheetId="6" r:id="rId6"/>
    <sheet name="Bieu 3b cap xã" sheetId="7" r:id="rId7"/>
    <sheet name="  Bieu 3c to dan pho" sheetId="8" r:id="rId8"/>
    <sheet name="Bieu 05 tỉnh" sheetId="9" state="hidden" r:id="rId9"/>
    <sheet name="Sheet1" sheetId="10" state="hidden" r:id="rId10"/>
  </sheets>
  <definedNames/>
  <calcPr fullCalcOnLoad="1"/>
</workbook>
</file>

<file path=xl/sharedStrings.xml><?xml version="1.0" encoding="utf-8"?>
<sst xmlns="http://schemas.openxmlformats.org/spreadsheetml/2006/main" count="245" uniqueCount="154">
  <si>
    <t>TT</t>
  </si>
  <si>
    <t>Sinh viên, học sinh</t>
  </si>
  <si>
    <t>I</t>
  </si>
  <si>
    <t>Nguyễn Văn A</t>
  </si>
  <si>
    <t>Nguyễn Thị B</t>
  </si>
  <si>
    <t>II</t>
  </si>
  <si>
    <t>Nguyễn Văn B</t>
  </si>
  <si>
    <t>Tổng cộng</t>
  </si>
  <si>
    <t>.......</t>
  </si>
  <si>
    <t>Đơn vị: đồng</t>
  </si>
  <si>
    <t>Tổng thu năm 2015, 2016</t>
  </si>
  <si>
    <t>Đơn vị</t>
  </si>
  <si>
    <t>Thuộc đối tượng miễn giảm</t>
  </si>
  <si>
    <t>Số tiền phải nộp (01 ngày lương/người /năm</t>
  </si>
  <si>
    <t>III</t>
  </si>
  <si>
    <t>Ghi chú: - Cột 6 = 3-4-5</t>
  </si>
  <si>
    <t xml:space="preserve">             - Cột 9 = cột 8 x 2</t>
  </si>
  <si>
    <t>IV</t>
  </si>
  <si>
    <t xml:space="preserve">Thuộc đối tượng được miễn, giảm thuế thu nhập doanh nghiệp </t>
  </si>
  <si>
    <t>Tổng giá trị tài sản hiện có theo báo cáo tài chính hàng năm</t>
  </si>
  <si>
    <t xml:space="preserve">               - Nếu cột 5&lt; 500.000 đồng thì giá trị cột 5 lấy bằng 500.000 đồng</t>
  </si>
  <si>
    <t xml:space="preserve">   </t>
  </si>
  <si>
    <t xml:space="preserve">               - Nếu cột 5 &gt; 100.000.000 đồng thì giá trị cột 5 lấy bằng 100.000.000 đồng</t>
  </si>
  <si>
    <t>....</t>
  </si>
  <si>
    <t>Văn phòng UBND tỉnh</t>
  </si>
  <si>
    <t>Sở Nông nghiệp và PTNT</t>
  </si>
  <si>
    <t>Sở Công Thương</t>
  </si>
  <si>
    <t>Cơ quan đơn vị Trung ương quản lý đóng trên địa bàn thành phố Tuyên Quang</t>
  </si>
  <si>
    <t>THỦ TRƯỞNG ĐƠN VỊ</t>
  </si>
  <si>
    <t xml:space="preserve"> Ghi chú</t>
  </si>
  <si>
    <t xml:space="preserve"> Người lập biểu</t>
  </si>
  <si>
    <t>( Ký, ghi rõ họ và tên)</t>
  </si>
  <si>
    <t xml:space="preserve"> Ngày…tháng….năm…</t>
  </si>
  <si>
    <t>Số ngày làm việc/ tháng</t>
  </si>
  <si>
    <t>Tổng số lao động</t>
  </si>
  <si>
    <t>Số người lao động phải nộp quỹ</t>
  </si>
  <si>
    <t>Tổng số</t>
  </si>
  <si>
    <t>Trong đó</t>
  </si>
  <si>
    <t>Số người lao động nằm trong đối tượng miễn giảm, tạm hoãn đóng góp</t>
  </si>
  <si>
    <t>Tổng lương cơ bản</t>
  </si>
  <si>
    <t>Thất nghiệp hoặc không có việc làm từ  6 tháng trong 1 năm trở lên</t>
  </si>
  <si>
    <t>KẾ HOẠCH THU NỘP QUỸ PHÒNG CHỐNG THIÊN TAI CẤP TỈNH NĂM 2015 - 2016</t>
  </si>
  <si>
    <t xml:space="preserve"> Biểu số: 3</t>
  </si>
  <si>
    <t xml:space="preserve"> ( Dùng cho đối tượng: Cán bộ, công chức, viên chức trong các cơ quan, tổ chức, lực lượng vũ trang hưởng lương)</t>
  </si>
  <si>
    <t>Các khoản trừ thuế, bảo hiểm …</t>
  </si>
  <si>
    <t>7 = 6 x 2</t>
  </si>
  <si>
    <t>Ghi chú</t>
  </si>
  <si>
    <t>x</t>
  </si>
  <si>
    <t>Đơn vị: Đồng</t>
  </si>
  <si>
    <t>……</t>
  </si>
  <si>
    <t>Các lực lượng vũ trang</t>
  </si>
  <si>
    <t>Xã, phường, thị trấn………</t>
  </si>
  <si>
    <t>V</t>
  </si>
  <si>
    <t>VI</t>
  </si>
  <si>
    <t>Họ và tên</t>
  </si>
  <si>
    <t>….</t>
  </si>
  <si>
    <t>Tên công ty, doanh nghiệp</t>
  </si>
  <si>
    <t>Văn phòng UBND huyện, TP</t>
  </si>
  <si>
    <t>Nguyễn Thị C</t>
  </si>
  <si>
    <t>Đơn vị, họ và tên</t>
  </si>
  <si>
    <t>…..</t>
  </si>
  <si>
    <t xml:space="preserve"> Đơn vị tính Đồng</t>
  </si>
  <si>
    <t>CHỦ TỊCH UBND ……..</t>
  </si>
  <si>
    <t>MẪU DÙNG UBND XÃ, PHƯỜNG, THỊ TRẤN (THU CỦA CÁN BỘ, CÔNG CHỨC, VIÊN CHỨC XÃ)</t>
  </si>
  <si>
    <t>MẪU DÀNH CHO UBND CÁC HUYỆN, THÀNH PHỐ</t>
  </si>
  <si>
    <t>Phòng Giáo dục</t>
  </si>
  <si>
    <t xml:space="preserve">Các công ty, doanh nghiệp đóng trên địa bàn </t>
  </si>
  <si>
    <t>Cơ quan đơn vị Trung ương quản lý đóng trên địa bàn</t>
  </si>
  <si>
    <t>…….</t>
  </si>
  <si>
    <t>Thu của cán bộ, công chức, viên chức, người lao động thuộc Uỷ ban nhân dân cấp xã</t>
  </si>
  <si>
    <t>KẾ HOẠCH THU QUỸ PHÒNG CHỐNG THIÊN TAI XÃ………….. NĂM …………………</t>
  </si>
  <si>
    <t>MẪU DÙNG THÔN, BẢN, XÓM, TỔ DÂN PHỐ (THU CỦA NGƯỜI TRONG ĐỘ TUỔI LAO ĐỘNG KHÔNG HƯỞNG LƯƠNG)</t>
  </si>
  <si>
    <t>BIỂU TỔNG HỢP KẾ HOẠCH THU QUỸ PHÒNG CHỐNG THIÊN TAI XÃ………….. NĂM …………………</t>
  </si>
  <si>
    <t xml:space="preserve"> Tên đơn vị, tổ chức đóng góp quỹ</t>
  </si>
  <si>
    <t>Tổng kinh phí nộp về tài khoản Quỹ PCTT ủy quyền tại cấp huyện</t>
  </si>
  <si>
    <t>Kinh phí được phân cấp sử dụng thực hiện các nhiệm vụ phòng, chống thiên tai tại cấp xã</t>
  </si>
  <si>
    <r>
      <t xml:space="preserve"> Tổng kinh phí thu Quỹ PCTT trên địa bàn xã </t>
    </r>
    <r>
      <rPr>
        <i/>
        <sz val="12"/>
        <rFont val="Times New Roman"/>
        <family val="1"/>
      </rPr>
      <t>(giá trị lấy tại biểu số 01a, 01b)</t>
    </r>
  </si>
  <si>
    <t>Tổ 1</t>
  </si>
  <si>
    <t>Tổ 2</t>
  </si>
  <si>
    <t>KẾ HOẠCH THU NỘP QUỸ PHÒNG CHỐNG THIÊN TAI CỦA……………..NĂM ………………..</t>
  </si>
  <si>
    <t>MẪU DÙNG CHO CÔNG TY, DOANH NGHIỆP, TỔ CHỨC KINH TẾ TRONG NƯỚC VÀ NƯỚC NGOÀI ĐÓNG TRÊN ĐỊA BÀN CÁC HUYỆN, THÀNH PHỐ (THU CỦA TỔ CHỨC)</t>
  </si>
  <si>
    <t>KẾ HOẠCH THU NỘP QUỸ PHÒNG CHỐNG THIÊN TAI CỦA …………...NĂM .........................</t>
  </si>
  <si>
    <t>Số tiền phải nộp (2/10.000 tổng giá trị tài sản hiện có)</t>
  </si>
  <si>
    <t>Ghi chú: - Cột 5 = cột 3 x 2/10.000</t>
  </si>
  <si>
    <t>MẪU DÙNG CHO CÔNG TY, DOANH NGHIỆP, TỔ CHỨC KINH TẾ TRONG NƯỚC VÀ NƯỚC NGOÀI ĐÓNG TRÊN ĐỊA BÀN CÁC HUYỆN, THÀNH PHỐ (THU CỦA NGƯỜI LAO ĐỘNG)</t>
  </si>
  <si>
    <t>Kinh phí nộp về tài khoản Quỹ PCTT cấp tỉnh</t>
  </si>
  <si>
    <t>Kinh phí được phân cấp sử dụng thực hiện các nhiệm vụ phòng, chống thiên tai tại cấp huyện</t>
  </si>
  <si>
    <t>Kinh phí thực hiện hỗ trợ chi thù lao cho lực lượng trực tiếp thu và các chi phí hành chính phát sinh liên quan đến công tác thu Quỹ tại cấp xã</t>
  </si>
  <si>
    <t xml:space="preserve">Tổng cộng </t>
  </si>
  <si>
    <t>BIỂU TỔNG HỢP KẾ HOẠCH THU NỘP QUỸ PHÒNG CHỐNG THIÊN TAI CỦA…………………... NĂM ................</t>
  </si>
  <si>
    <t xml:space="preserve">Kinh phí thu Quỹ PCTT trên địa bàn cấp huyện </t>
  </si>
  <si>
    <t>Kinh phí nộp về tài khoản Quỹ PCTT cấp huyện</t>
  </si>
  <si>
    <t xml:space="preserve"> Biểu số: 1a</t>
  </si>
  <si>
    <t>(MẪU DÀNH CHO CƠ QUAN HÀNH CHÍNH, ĐƠN VỊ SỰ NGHIỆP, TỔ CHỨC, LỰC LƯỢNG VŨ TRANG VŨ TRANG HƯỞNG LƯƠNG, DOANH NGHIỆP NHÀ NƯỚC)</t>
  </si>
  <si>
    <t xml:space="preserve"> Biểu số: 1b</t>
  </si>
  <si>
    <t xml:space="preserve"> Biểu số: 1c</t>
  </si>
  <si>
    <t xml:space="preserve"> Biểu số: 2</t>
  </si>
  <si>
    <t>Biểu 3b</t>
  </si>
  <si>
    <t>Biểu 3a</t>
  </si>
  <si>
    <t xml:space="preserve"> Biểu số: 3c</t>
  </si>
  <si>
    <t>KẾ HOẠCH THU NỘP QUỸ PHÒNG CHỐNG THIÊN TAI TỔ……….. , XÃ, PHƯỜNG, THỊ TRẤN……………….NĂM …………………</t>
  </si>
  <si>
    <t>Số tiền phải nộp (1/2 ngày lương/người /năm</t>
  </si>
  <si>
    <t>KẾ HOẠCH THU NỘP QUỸ PHÒNG CHỐNG THIÊN TAI CỦA ……………...NĂM 2022</t>
  </si>
  <si>
    <t>Kinh phí thực hiện hỗ trợ chi thù lao cho lực lượng trực tiếp thu Quỹ</t>
  </si>
  <si>
    <t>Kinh phí thực hiện hỗ trợ chi phí hành chính phát sinh liên quan đến công tác thu Quỹ</t>
  </si>
  <si>
    <t xml:space="preserve">Ghi chú: </t>
  </si>
  <si>
    <t xml:space="preserve"> - Cột 4 là đối tượng miễn giảm theo quy định tại tại khoản 1, Điều 12, Nghị định số 78/2021/NĐ-CP ngày 01/8/2021 của Chính phủ</t>
  </si>
  <si>
    <t xml:space="preserve"> Đối tượng được miễn đóng góp</t>
  </si>
  <si>
    <t xml:space="preserve"> - Cột 4 là Đối tượng miễn giảm theo quy định tại tại khoản 1, Điều 12, Nghị định số 78/2021/NĐ-CP ngày 01/8/2021 của Chính phủ</t>
  </si>
  <si>
    <t>3 = (1/2 x mức lương cơ sở)/22 ngày.</t>
  </si>
  <si>
    <t xml:space="preserve"> - Mức lương cơ sở theo quy định hiện hành của Nhà nước tại thời điểm lập kế hoạch thu Quỹ</t>
  </si>
  <si>
    <t>Số tiền phải nộp
(1/2 ngày lương/người /năm)</t>
  </si>
  <si>
    <t>3= (1/2 x mức lương tối thiểu vùng)/số ngày làm việc theo hợp đồng đã ký.</t>
  </si>
  <si>
    <t xml:space="preserve"> - Mức lương tối thiểu vùng theo quy định hiện hành của Nhà nước tại thời điểm lập kế hoạch thu Quỹ</t>
  </si>
  <si>
    <t>Lấy giá trị tại biểu 1b, 1c</t>
  </si>
  <si>
    <t>Đối tượng được hưởng chế độ ưu đại người có công với cách mạng</t>
  </si>
  <si>
    <t>Đối tượng bảo trợ xã hội đang hưởng trợ cấp xã hội hàng tháng</t>
  </si>
  <si>
    <t>Người khuyết tật hoặc bị suy giảm khả năng lao động từ 21% trở lên, người mắc bệnh hiểm nghèo</t>
  </si>
  <si>
    <t>Phụ nữ đang nuôi con nhỏ dưới 12 tháng</t>
  </si>
  <si>
    <t>Thành viên hộ gia đình nghèo, cận nghèo</t>
  </si>
  <si>
    <t>Thành viên hộ gia đình các xã khu vực III, các thôn đặc biệt khó khăn thuộc vùng dân tộc thiểu số</t>
  </si>
  <si>
    <t>Thành viên hộ gia đình do thiên tai, dịch bênh, cháy nổ, tai nạn</t>
  </si>
  <si>
    <t xml:space="preserve">Tổng cộng mức đóng góp thu Quỹ PCTT 
(10.000 đồng/
người/
năm) </t>
  </si>
  <si>
    <t>&lt;=A x 3%</t>
  </si>
  <si>
    <t>&lt;=A x 5%</t>
  </si>
  <si>
    <t>&lt;=B x 5%</t>
  </si>
  <si>
    <t>&lt;=C x 5%</t>
  </si>
  <si>
    <t>&lt;=C x 3%</t>
  </si>
  <si>
    <t>&lt;=B x 3%</t>
  </si>
  <si>
    <t>&lt;=A x 20%</t>
  </si>
  <si>
    <t>&lt;=B x 20%</t>
  </si>
  <si>
    <t>&lt;=C x 20%</t>
  </si>
  <si>
    <t>Lấy giá trị tại biểu số 3</t>
  </si>
  <si>
    <t>Lấy giá trị tại biểu số 1a</t>
  </si>
  <si>
    <t>Lấy giá trị tại biểu số 1b, 1c</t>
  </si>
  <si>
    <r>
      <t>Kinh phí được phân cấp sử dụng thực hiện các nhiệm vụ phòng, chống thiên tai tại cấp xã</t>
    </r>
    <r>
      <rPr>
        <sz val="12"/>
        <rFont val="Times New Roman"/>
        <family val="1"/>
      </rPr>
      <t xml:space="preserve"> (không quá 20%)</t>
    </r>
  </si>
  <si>
    <r>
      <t xml:space="preserve">Kinh phí thực hiện hỗ trợ chi thù lao cho lực lượng trực tiếp thu tại cấp xã </t>
    </r>
    <r>
      <rPr>
        <sz val="12"/>
        <rFont val="Times New Roman"/>
        <family val="1"/>
      </rPr>
      <t>(không quá 5%)</t>
    </r>
  </si>
  <si>
    <r>
      <t xml:space="preserve">Kinh phí chi phí hành chính phát sinh liên quan đến công tác thu Quỹ tại cấp xã </t>
    </r>
    <r>
      <rPr>
        <sz val="12"/>
        <rFont val="Times New Roman"/>
        <family val="1"/>
      </rPr>
      <t>(không quá 3%)</t>
    </r>
  </si>
  <si>
    <t>8 &lt;= cột 4 x 20%</t>
  </si>
  <si>
    <t>9 &lt;= cột 4 x 3%</t>
  </si>
  <si>
    <t>10 = cột 4 - cột (8+9)</t>
  </si>
  <si>
    <t>Hạ sỹ quan, chiến sỹ phục vụ có thời hạn trong lực lượng vũ trang đang hưởng phụ cấp sinh hoạt phí</t>
  </si>
  <si>
    <t>(MẪU DÙNG UBND XÃ, PHƯỜNG, THỊ TRẤN (THU CỦA CÁN BỘ, CÔNG CHỨC, VIÊN CHỨC, NGƯỜI LAO ĐỘNG TRÊN ĐỊA BÀN)</t>
  </si>
  <si>
    <t>(4) =(3)-cột (5+6+7)</t>
  </si>
  <si>
    <t>(5)&lt;=(3) x 20%</t>
  </si>
  <si>
    <t>(6) &lt;= (3) x5%</t>
  </si>
  <si>
    <t>(7)&lt; = (3) x3%</t>
  </si>
  <si>
    <t>(3)</t>
  </si>
  <si>
    <t>(2)</t>
  </si>
  <si>
    <t>(1)</t>
  </si>
  <si>
    <t>5 = cột 3 x 2/10.000</t>
  </si>
  <si>
    <t>A (lấy theo giá trị tại biểu 3b)</t>
  </si>
  <si>
    <t>B (lấy theo giá trị tại biểu 3c)</t>
  </si>
  <si>
    <t>(Kèm theo Văn bản số  04/QPCTT-BPNV ngày  21/02/2022 của Cơ quan Quản lý Quỹ PCTT tỉnh Tuyên Quang)</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</si>
</sst>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s>
  <fonts count="58">
    <font>
      <sz val="12"/>
      <name val="Times New Roman"/>
      <family val="0"/>
    </font>
    <font>
      <b/>
      <sz val="12"/>
      <name val="Times New Roman"/>
      <family val="1"/>
    </font>
    <font>
      <i/>
      <sz val="12"/>
      <name val="Times New Roman"/>
      <family val="1"/>
    </font>
    <font>
      <sz val="8"/>
      <name val="Times New Roman"/>
      <family val="1"/>
    </font>
    <font>
      <u val="single"/>
      <sz val="12"/>
      <color indexed="12"/>
      <name val="Times New Roman"/>
      <family val="1"/>
    </font>
    <font>
      <u val="single"/>
      <sz val="12"/>
      <color indexed="36"/>
      <name val="Times New Roman"/>
      <family val="1"/>
    </font>
    <font>
      <b/>
      <i/>
      <sz val="12"/>
      <name val="Times New Roman"/>
      <family val="1"/>
    </font>
    <font>
      <i/>
      <sz val="13"/>
      <name val="Times New Roman"/>
      <family val="1"/>
    </font>
    <font>
      <b/>
      <sz val="10"/>
      <name val="Times New Roman"/>
      <family val="1"/>
    </font>
    <font>
      <sz val="10"/>
      <name val="Times New Roman"/>
      <family val="1"/>
    </font>
    <font>
      <sz val="13"/>
      <name val="Times New Roman"/>
      <family val="1"/>
    </font>
    <font>
      <i/>
      <sz val="9"/>
      <name val="Times New Roman"/>
      <family val="1"/>
    </font>
    <font>
      <b/>
      <sz val="9"/>
      <name val="Times New Roman"/>
      <family val="1"/>
    </font>
    <font>
      <sz val="9"/>
      <name val="Times New Roman"/>
      <family val="1"/>
    </font>
    <font>
      <b/>
      <i/>
      <sz val="10"/>
      <name val="Times New Roman"/>
      <family val="1"/>
    </font>
    <font>
      <b/>
      <i/>
      <sz val="11"/>
      <name val="Times New Roman"/>
      <family val="1"/>
    </font>
    <font>
      <sz val="14"/>
      <name val="Times New Roman"/>
      <family val="1"/>
    </font>
    <font>
      <b/>
      <sz val="13"/>
      <name val="Times New Roman"/>
      <family val="1"/>
    </font>
    <font>
      <b/>
      <sz val="12"/>
      <name val=".VnTime"/>
      <family val="2"/>
    </font>
    <font>
      <i/>
      <sz val="13"/>
      <name val="3C_Times_T"/>
      <family val="0"/>
    </font>
    <font>
      <sz val="10"/>
      <color indexed="8"/>
      <name val="Arial"/>
      <family val="2"/>
    </font>
    <font>
      <i/>
      <sz val="10"/>
      <name val="Arial"/>
      <family val="2"/>
    </font>
    <font>
      <sz val="10"/>
      <name val="VNI-Aptima"/>
      <family val="0"/>
    </font>
    <font>
      <b/>
      <i/>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hair"/>
      <bottom style="thin"/>
    </border>
    <border>
      <left style="thin"/>
      <right style="thin"/>
      <top style="hair"/>
      <bottom>
        <color indexed="63"/>
      </bottom>
    </border>
    <border>
      <left>
        <color indexed="63"/>
      </left>
      <right>
        <color indexed="63"/>
      </right>
      <top style="thin"/>
      <bottom>
        <color indexed="63"/>
      </bottom>
    </border>
    <border>
      <left style="thin"/>
      <right style="thin"/>
      <top>
        <color indexed="63"/>
      </top>
      <bottom style="hair"/>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28" borderId="2" applyNumberFormat="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9">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1" fillId="0" borderId="0" xfId="0" applyFont="1" applyAlignment="1">
      <alignment/>
    </xf>
    <xf numFmtId="0" fontId="2" fillId="0" borderId="10" xfId="0"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0" fontId="0" fillId="0" borderId="11" xfId="0" applyBorder="1" applyAlignment="1">
      <alignment/>
    </xf>
    <xf numFmtId="172" fontId="0" fillId="0" borderId="11" xfId="41" applyNumberFormat="1" applyFont="1" applyBorder="1" applyAlignment="1">
      <alignment/>
    </xf>
    <xf numFmtId="0" fontId="1" fillId="0" borderId="12" xfId="0" applyFont="1" applyBorder="1" applyAlignment="1">
      <alignment/>
    </xf>
    <xf numFmtId="0" fontId="0" fillId="0" borderId="11" xfId="0" applyBorder="1" applyAlignment="1">
      <alignment horizontal="center"/>
    </xf>
    <xf numFmtId="0" fontId="0" fillId="0" borderId="0" xfId="0" applyAlignment="1">
      <alignment/>
    </xf>
    <xf numFmtId="172" fontId="1" fillId="0" borderId="11" xfId="0" applyNumberFormat="1" applyFont="1" applyBorder="1" applyAlignment="1">
      <alignment/>
    </xf>
    <xf numFmtId="172" fontId="1" fillId="0" borderId="11" xfId="41" applyNumberFormat="1" applyFont="1" applyBorder="1" applyAlignment="1">
      <alignment/>
    </xf>
    <xf numFmtId="172" fontId="1" fillId="0" borderId="12" xfId="0" applyNumberFormat="1" applyFont="1" applyBorder="1" applyAlignment="1">
      <alignment/>
    </xf>
    <xf numFmtId="0" fontId="1" fillId="0" borderId="13" xfId="0" applyFont="1" applyBorder="1" applyAlignment="1">
      <alignment horizontal="center"/>
    </xf>
    <xf numFmtId="0" fontId="1" fillId="0" borderId="13" xfId="0" applyFont="1" applyBorder="1" applyAlignment="1">
      <alignment/>
    </xf>
    <xf numFmtId="0" fontId="0" fillId="0" borderId="14" xfId="0" applyBorder="1" applyAlignment="1">
      <alignment/>
    </xf>
    <xf numFmtId="0" fontId="6" fillId="0" borderId="0" xfId="0" applyFont="1" applyAlignment="1">
      <alignment horizontal="right"/>
    </xf>
    <xf numFmtId="0" fontId="8" fillId="0" borderId="12" xfId="0" applyFont="1" applyBorder="1" applyAlignment="1">
      <alignment horizontal="center" vertical="center" wrapText="1"/>
    </xf>
    <xf numFmtId="0" fontId="9" fillId="0" borderId="0" xfId="0" applyFont="1" applyAlignment="1">
      <alignment/>
    </xf>
    <xf numFmtId="0" fontId="9" fillId="0" borderId="0" xfId="0" applyFont="1" applyAlignment="1">
      <alignment horizontal="center"/>
    </xf>
    <xf numFmtId="0" fontId="1" fillId="0" borderId="0" xfId="0" applyFont="1" applyAlignment="1">
      <alignment/>
    </xf>
    <xf numFmtId="0" fontId="0" fillId="0" borderId="0" xfId="0" applyAlignment="1">
      <alignment horizontal="left" vertical="justify" wrapText="1"/>
    </xf>
    <xf numFmtId="0" fontId="2" fillId="0" borderId="0" xfId="0" applyFont="1" applyAlignment="1">
      <alignment/>
    </xf>
    <xf numFmtId="0" fontId="2" fillId="0" borderId="0" xfId="0" applyFont="1" applyAlignment="1">
      <alignment/>
    </xf>
    <xf numFmtId="0" fontId="0" fillId="0" borderId="15" xfId="0" applyBorder="1" applyAlignment="1">
      <alignment/>
    </xf>
    <xf numFmtId="0" fontId="11" fillId="0" borderId="10" xfId="0" applyFont="1" applyBorder="1" applyAlignment="1">
      <alignment horizontal="center"/>
    </xf>
    <xf numFmtId="0" fontId="11" fillId="0" borderId="0" xfId="0" applyFont="1" applyAlignment="1">
      <alignment horizontal="center"/>
    </xf>
    <xf numFmtId="0" fontId="12" fillId="0" borderId="11" xfId="0" applyFont="1" applyBorder="1" applyAlignment="1">
      <alignment horizontal="center"/>
    </xf>
    <xf numFmtId="0" fontId="12" fillId="0" borderId="11" xfId="0" applyFont="1" applyBorder="1" applyAlignment="1">
      <alignment/>
    </xf>
    <xf numFmtId="172" fontId="12" fillId="0" borderId="11" xfId="41" applyNumberFormat="1" applyFont="1" applyBorder="1" applyAlignment="1">
      <alignment/>
    </xf>
    <xf numFmtId="0" fontId="12" fillId="0" borderId="0" xfId="0" applyFont="1" applyAlignment="1">
      <alignment/>
    </xf>
    <xf numFmtId="0" fontId="13" fillId="0" borderId="11" xfId="0" applyFont="1" applyBorder="1" applyAlignment="1">
      <alignment horizontal="center"/>
    </xf>
    <xf numFmtId="0" fontId="13" fillId="0" borderId="11" xfId="0" applyFont="1" applyBorder="1" applyAlignment="1">
      <alignment/>
    </xf>
    <xf numFmtId="0" fontId="13" fillId="0" borderId="0" xfId="0" applyFont="1" applyAlignment="1">
      <alignment/>
    </xf>
    <xf numFmtId="0" fontId="12" fillId="0" borderId="12" xfId="0" applyFont="1" applyBorder="1" applyAlignment="1">
      <alignment horizontal="center"/>
    </xf>
    <xf numFmtId="0" fontId="12" fillId="0" borderId="12" xfId="0" applyFont="1" applyBorder="1" applyAlignment="1">
      <alignment/>
    </xf>
    <xf numFmtId="172" fontId="12" fillId="0" borderId="12" xfId="0" applyNumberFormat="1" applyFont="1" applyBorder="1" applyAlignment="1">
      <alignment/>
    </xf>
    <xf numFmtId="0" fontId="13" fillId="0" borderId="12" xfId="0" applyFont="1" applyBorder="1" applyAlignment="1">
      <alignment/>
    </xf>
    <xf numFmtId="172" fontId="13" fillId="0" borderId="11" xfId="0" applyNumberFormat="1" applyFont="1" applyBorder="1" applyAlignment="1">
      <alignment/>
    </xf>
    <xf numFmtId="0" fontId="13" fillId="0" borderId="13" xfId="0" applyFont="1" applyBorder="1" applyAlignment="1">
      <alignment horizontal="center"/>
    </xf>
    <xf numFmtId="0" fontId="13" fillId="0" borderId="13" xfId="0" applyFont="1" applyBorder="1" applyAlignment="1">
      <alignment/>
    </xf>
    <xf numFmtId="172" fontId="12" fillId="0" borderId="0" xfId="0" applyNumberFormat="1" applyFont="1" applyAlignment="1">
      <alignment/>
    </xf>
    <xf numFmtId="172" fontId="13" fillId="0" borderId="0" xfId="0" applyNumberFormat="1" applyFont="1" applyAlignment="1">
      <alignment/>
    </xf>
    <xf numFmtId="0" fontId="15" fillId="0" borderId="0" xfId="0" applyFont="1" applyAlignment="1">
      <alignment horizontal="left"/>
    </xf>
    <xf numFmtId="0" fontId="0" fillId="0" borderId="11" xfId="0" applyFont="1" applyBorder="1" applyAlignment="1">
      <alignment horizontal="center"/>
    </xf>
    <xf numFmtId="0" fontId="0" fillId="0" borderId="11" xfId="0" applyFont="1" applyBorder="1" applyAlignment="1">
      <alignment/>
    </xf>
    <xf numFmtId="0" fontId="2" fillId="0" borderId="16" xfId="0" applyFont="1" applyBorder="1" applyAlignment="1">
      <alignment horizontal="center"/>
    </xf>
    <xf numFmtId="0" fontId="0" fillId="0" borderId="0" xfId="58">
      <alignment/>
      <protection/>
    </xf>
    <xf numFmtId="0" fontId="0" fillId="0" borderId="0" xfId="58" applyAlignment="1">
      <alignment horizontal="center"/>
      <protection/>
    </xf>
    <xf numFmtId="0" fontId="2" fillId="0" borderId="0" xfId="58" applyFont="1" applyAlignment="1">
      <alignment horizontal="center"/>
      <protection/>
    </xf>
    <xf numFmtId="0" fontId="1" fillId="0" borderId="0" xfId="58" applyFont="1">
      <alignment/>
      <protection/>
    </xf>
    <xf numFmtId="0" fontId="1" fillId="0" borderId="0" xfId="58" applyFont="1" applyAlignment="1">
      <alignment horizontal="center"/>
      <protection/>
    </xf>
    <xf numFmtId="0" fontId="0" fillId="0" borderId="0" xfId="58" applyAlignment="1">
      <alignment horizontal="left" vertical="justify" wrapText="1"/>
      <protection/>
    </xf>
    <xf numFmtId="0" fontId="0" fillId="0" borderId="12" xfId="58" applyBorder="1">
      <alignment/>
      <protection/>
    </xf>
    <xf numFmtId="0" fontId="1" fillId="0" borderId="12" xfId="58" applyFont="1" applyBorder="1">
      <alignment/>
      <protection/>
    </xf>
    <xf numFmtId="0" fontId="1" fillId="0" borderId="13" xfId="58" applyFont="1" applyBorder="1">
      <alignment/>
      <protection/>
    </xf>
    <xf numFmtId="0" fontId="1" fillId="0" borderId="13" xfId="58" applyFont="1" applyBorder="1" applyAlignment="1">
      <alignment horizontal="center"/>
      <protection/>
    </xf>
    <xf numFmtId="0" fontId="0" fillId="0" borderId="11" xfId="58" applyBorder="1">
      <alignment/>
      <protection/>
    </xf>
    <xf numFmtId="0" fontId="0" fillId="0" borderId="14" xfId="58" applyBorder="1">
      <alignment/>
      <protection/>
    </xf>
    <xf numFmtId="0" fontId="1" fillId="0" borderId="14" xfId="58" applyFont="1" applyBorder="1">
      <alignment/>
      <protection/>
    </xf>
    <xf numFmtId="0" fontId="1" fillId="0" borderId="14" xfId="58" applyFont="1" applyBorder="1" applyAlignment="1">
      <alignment horizontal="center"/>
      <protection/>
    </xf>
    <xf numFmtId="0" fontId="1" fillId="0" borderId="11" xfId="58" applyFont="1" applyBorder="1">
      <alignment/>
      <protection/>
    </xf>
    <xf numFmtId="0" fontId="1" fillId="0" borderId="11" xfId="58" applyFont="1" applyBorder="1" applyAlignment="1">
      <alignment horizontal="center"/>
      <protection/>
    </xf>
    <xf numFmtId="172" fontId="0" fillId="0" borderId="11" xfId="43" applyNumberFormat="1" applyFont="1" applyBorder="1" applyAlignment="1">
      <alignment/>
    </xf>
    <xf numFmtId="0" fontId="0" fillId="0" borderId="11" xfId="58" applyBorder="1" applyAlignment="1">
      <alignment horizontal="center"/>
      <protection/>
    </xf>
    <xf numFmtId="172" fontId="1" fillId="0" borderId="11" xfId="43" applyNumberFormat="1" applyFont="1" applyBorder="1" applyAlignment="1">
      <alignment/>
    </xf>
    <xf numFmtId="172" fontId="1" fillId="0" borderId="11" xfId="58" applyNumberFormat="1" applyFont="1" applyBorder="1">
      <alignment/>
      <protection/>
    </xf>
    <xf numFmtId="0" fontId="2" fillId="0" borderId="0" xfId="58" applyFont="1">
      <alignment/>
      <protection/>
    </xf>
    <xf numFmtId="0" fontId="0" fillId="0" borderId="11" xfId="58" applyFont="1" applyBorder="1">
      <alignment/>
      <protection/>
    </xf>
    <xf numFmtId="0" fontId="0" fillId="0" borderId="11" xfId="58" applyFont="1" applyBorder="1" applyAlignment="1">
      <alignment horizontal="center"/>
      <protection/>
    </xf>
    <xf numFmtId="0" fontId="2" fillId="0" borderId="12" xfId="58" applyFont="1" applyBorder="1" applyAlignment="1">
      <alignment horizontal="center"/>
      <protection/>
    </xf>
    <xf numFmtId="0" fontId="1" fillId="0" borderId="12" xfId="58" applyFont="1" applyBorder="1" applyAlignment="1">
      <alignment horizontal="left"/>
      <protection/>
    </xf>
    <xf numFmtId="0" fontId="2" fillId="0" borderId="17" xfId="58" applyFont="1" applyBorder="1" applyAlignment="1">
      <alignment horizontal="center"/>
      <protection/>
    </xf>
    <xf numFmtId="0" fontId="15" fillId="0" borderId="0" xfId="0" applyFont="1" applyAlignment="1">
      <alignment/>
    </xf>
    <xf numFmtId="0" fontId="2" fillId="0" borderId="17" xfId="58" applyFont="1" applyBorder="1" applyAlignment="1">
      <alignment/>
      <protection/>
    </xf>
    <xf numFmtId="0" fontId="1" fillId="0" borderId="18" xfId="0" applyFont="1" applyBorder="1" applyAlignment="1">
      <alignment horizontal="center"/>
    </xf>
    <xf numFmtId="0" fontId="1" fillId="0" borderId="18" xfId="0" applyFont="1" applyBorder="1" applyAlignment="1">
      <alignment/>
    </xf>
    <xf numFmtId="0" fontId="1" fillId="0" borderId="0" xfId="0" applyFont="1" applyAlignment="1">
      <alignment horizontal="center"/>
    </xf>
    <xf numFmtId="0" fontId="2" fillId="0" borderId="17" xfId="0" applyFont="1" applyBorder="1" applyAlignment="1">
      <alignment horizontal="center"/>
    </xf>
    <xf numFmtId="0" fontId="2" fillId="0" borderId="19" xfId="58" applyFont="1" applyBorder="1" applyAlignment="1">
      <alignment horizontal="center" vertical="center"/>
      <protection/>
    </xf>
    <xf numFmtId="0" fontId="1" fillId="0" borderId="10" xfId="58" applyFont="1" applyBorder="1">
      <alignment/>
      <protection/>
    </xf>
    <xf numFmtId="0" fontId="1" fillId="0" borderId="19" xfId="58" applyFont="1" applyBorder="1" applyAlignment="1">
      <alignment horizontal="center" vertical="center"/>
      <protection/>
    </xf>
    <xf numFmtId="0" fontId="1" fillId="0" borderId="10" xfId="58" applyFont="1" applyBorder="1" applyAlignment="1">
      <alignment horizontal="center"/>
      <protection/>
    </xf>
    <xf numFmtId="0" fontId="16" fillId="0" borderId="0" xfId="0" applyFont="1" applyAlignment="1">
      <alignment/>
    </xf>
    <xf numFmtId="0" fontId="15" fillId="0" borderId="0" xfId="0" applyFont="1" applyAlignment="1">
      <alignment horizontal="center"/>
    </xf>
    <xf numFmtId="0" fontId="0" fillId="0" borderId="0" xfId="0" applyFont="1" applyAlignment="1">
      <alignment/>
    </xf>
    <xf numFmtId="0" fontId="1" fillId="0" borderId="11" xfId="0" applyFont="1" applyBorder="1" applyAlignment="1">
      <alignment wrapText="1"/>
    </xf>
    <xf numFmtId="0" fontId="0" fillId="0" borderId="0" xfId="0" applyAlignment="1">
      <alignment horizontal="center" vertical="justify" wrapText="1"/>
    </xf>
    <xf numFmtId="0" fontId="0" fillId="0" borderId="18" xfId="0" applyBorder="1" applyAlignment="1">
      <alignment/>
    </xf>
    <xf numFmtId="0" fontId="1" fillId="0" borderId="11" xfId="0" applyFont="1" applyBorder="1" applyAlignment="1">
      <alignment horizontal="left"/>
    </xf>
    <xf numFmtId="0" fontId="0" fillId="0" borderId="11" xfId="0" applyFont="1" applyBorder="1" applyAlignment="1">
      <alignment horizontal="left"/>
    </xf>
    <xf numFmtId="0" fontId="1" fillId="0" borderId="19" xfId="58" applyFont="1" applyBorder="1" applyAlignment="1">
      <alignment horizontal="center" wrapText="1"/>
      <protection/>
    </xf>
    <xf numFmtId="0" fontId="10" fillId="0" borderId="11" xfId="0" applyFont="1" applyBorder="1" applyAlignment="1">
      <alignment horizontal="center"/>
    </xf>
    <xf numFmtId="0" fontId="10" fillId="0" borderId="11" xfId="0" applyFont="1" applyBorder="1" applyAlignment="1">
      <alignment/>
    </xf>
    <xf numFmtId="0" fontId="10" fillId="0" borderId="11" xfId="58" applyFont="1" applyBorder="1">
      <alignment/>
      <protection/>
    </xf>
    <xf numFmtId="0" fontId="10" fillId="0" borderId="14" xfId="0" applyFont="1" applyBorder="1" applyAlignment="1">
      <alignment horizontal="center"/>
    </xf>
    <xf numFmtId="0" fontId="10" fillId="0" borderId="14" xfId="0" applyFont="1" applyBorder="1" applyAlignment="1">
      <alignment/>
    </xf>
    <xf numFmtId="0" fontId="17" fillId="0" borderId="13" xfId="0" applyFont="1" applyBorder="1" applyAlignment="1">
      <alignment horizontal="center"/>
    </xf>
    <xf numFmtId="0" fontId="17" fillId="0" borderId="13" xfId="0" applyFont="1" applyBorder="1" applyAlignment="1">
      <alignment/>
    </xf>
    <xf numFmtId="0" fontId="17" fillId="0" borderId="12" xfId="0" applyFont="1" applyBorder="1" applyAlignment="1">
      <alignment/>
    </xf>
    <xf numFmtId="0" fontId="10" fillId="0" borderId="12" xfId="0" applyFont="1" applyBorder="1" applyAlignment="1">
      <alignment/>
    </xf>
    <xf numFmtId="0" fontId="0" fillId="0" borderId="19" xfId="58" applyFont="1" applyBorder="1" applyAlignment="1">
      <alignment horizontal="center" vertical="center"/>
      <protection/>
    </xf>
    <xf numFmtId="0" fontId="6" fillId="0" borderId="0" xfId="58" applyFont="1" applyAlignment="1">
      <alignment horizontal="center"/>
      <protection/>
    </xf>
    <xf numFmtId="0" fontId="23" fillId="0" borderId="0" xfId="58" applyFont="1">
      <alignment/>
      <protection/>
    </xf>
    <xf numFmtId="0" fontId="0" fillId="0" borderId="0" xfId="58" applyAlignment="1">
      <alignment vertical="center"/>
      <protection/>
    </xf>
    <xf numFmtId="0" fontId="2" fillId="0" borderId="0" xfId="58" applyFont="1" applyAlignment="1">
      <alignment horizontal="center" vertical="center"/>
      <protection/>
    </xf>
    <xf numFmtId="0" fontId="2" fillId="0" borderId="10" xfId="58" applyFont="1" applyBorder="1" applyAlignment="1">
      <alignment horizontal="center" vertical="center"/>
      <protection/>
    </xf>
    <xf numFmtId="0" fontId="2" fillId="0" borderId="19" xfId="58" applyFont="1" applyBorder="1" applyAlignment="1">
      <alignment horizontal="center" vertical="center" wrapText="1"/>
      <protection/>
    </xf>
    <xf numFmtId="0" fontId="1" fillId="0" borderId="0" xfId="58" applyFont="1" applyAlignment="1">
      <alignment vertical="center"/>
      <protection/>
    </xf>
    <xf numFmtId="0" fontId="7" fillId="0" borderId="10" xfId="0" applyFont="1" applyBorder="1" applyAlignment="1">
      <alignment horizontal="center" vertical="center"/>
    </xf>
    <xf numFmtId="0" fontId="7" fillId="33" borderId="19" xfId="58" applyFont="1" applyFill="1" applyBorder="1" applyAlignment="1">
      <alignment horizontal="center" vertical="center" wrapText="1"/>
      <protection/>
    </xf>
    <xf numFmtId="0" fontId="7" fillId="33" borderId="19" xfId="58" applyFont="1" applyFill="1" applyBorder="1" applyAlignment="1">
      <alignment horizontal="center" vertical="center"/>
      <protection/>
    </xf>
    <xf numFmtId="0" fontId="2" fillId="0" borderId="0" xfId="0" applyFont="1" applyAlignment="1">
      <alignment horizontal="center" vertical="center"/>
    </xf>
    <xf numFmtId="0" fontId="2" fillId="0" borderId="19" xfId="58" applyFont="1" applyBorder="1" applyAlignment="1" quotePrefix="1">
      <alignment horizontal="center" vertical="center"/>
      <protection/>
    </xf>
    <xf numFmtId="0" fontId="0" fillId="0" borderId="11" xfId="0" applyFont="1" applyBorder="1" applyAlignment="1">
      <alignment horizontal="center" wrapText="1"/>
    </xf>
    <xf numFmtId="0" fontId="15" fillId="0" borderId="0" xfId="58" applyFont="1" applyAlignment="1">
      <alignment horizontal="left"/>
      <protection/>
    </xf>
    <xf numFmtId="0" fontId="6" fillId="0" borderId="0" xfId="58" applyFont="1" applyAlignment="1">
      <alignment horizontal="right"/>
      <protection/>
    </xf>
    <xf numFmtId="0" fontId="1" fillId="0" borderId="19" xfId="58" applyFont="1" applyBorder="1" applyAlignment="1">
      <alignment horizontal="center" vertical="center" wrapText="1"/>
      <protection/>
    </xf>
    <xf numFmtId="0" fontId="0" fillId="0" borderId="0" xfId="58" applyFont="1">
      <alignment/>
      <protection/>
    </xf>
    <xf numFmtId="0" fontId="0" fillId="0" borderId="0" xfId="58" applyFont="1" applyAlignment="1">
      <alignment horizontal="center"/>
      <protection/>
    </xf>
    <xf numFmtId="0" fontId="1" fillId="0" borderId="19" xfId="58" applyFont="1" applyBorder="1" applyAlignment="1">
      <alignment horizontal="left" vertical="center" wrapText="1"/>
      <protection/>
    </xf>
    <xf numFmtId="0" fontId="6" fillId="0" borderId="19" xfId="58" applyFont="1" applyBorder="1" applyAlignment="1">
      <alignment horizontal="center"/>
      <protection/>
    </xf>
    <xf numFmtId="0" fontId="0" fillId="0" borderId="19" xfId="58" applyFont="1" applyBorder="1" applyAlignment="1">
      <alignment horizontal="center" vertical="center" wrapText="1"/>
      <protection/>
    </xf>
    <xf numFmtId="0" fontId="0" fillId="0" borderId="10" xfId="58" applyFont="1" applyBorder="1">
      <alignment/>
      <protection/>
    </xf>
    <xf numFmtId="0" fontId="0" fillId="0" borderId="0" xfId="58" applyFont="1" applyAlignment="1">
      <alignment/>
      <protection/>
    </xf>
    <xf numFmtId="0" fontId="0" fillId="0" borderId="19" xfId="58" applyFont="1" applyBorder="1" applyAlignment="1">
      <alignment horizontal="left" vertical="center" wrapText="1"/>
      <protection/>
    </xf>
    <xf numFmtId="0" fontId="2" fillId="33" borderId="10" xfId="0" applyFont="1" applyFill="1" applyBorder="1" applyAlignment="1">
      <alignment horizontal="center"/>
    </xf>
    <xf numFmtId="0" fontId="1" fillId="33" borderId="0" xfId="0" applyFont="1" applyFill="1" applyAlignment="1">
      <alignment/>
    </xf>
    <xf numFmtId="0" fontId="1" fillId="0" borderId="12" xfId="58" applyFont="1" applyBorder="1" applyAlignment="1">
      <alignment horizontal="center"/>
      <protection/>
    </xf>
    <xf numFmtId="0" fontId="1" fillId="0" borderId="12" xfId="58" applyFont="1" applyBorder="1" applyAlignment="1">
      <alignment horizontal="center" vertical="center" wrapText="1"/>
      <protection/>
    </xf>
    <xf numFmtId="0" fontId="15" fillId="0" borderId="0" xfId="58" applyFont="1" applyAlignment="1">
      <alignment horizontal="left" wrapText="1"/>
      <protection/>
    </xf>
    <xf numFmtId="0" fontId="1" fillId="0" borderId="0" xfId="58" applyFont="1" applyAlignment="1">
      <alignment horizontal="center"/>
      <protection/>
    </xf>
    <xf numFmtId="0" fontId="2" fillId="0" borderId="0" xfId="58" applyFont="1" applyAlignment="1">
      <alignment horizontal="center"/>
      <protection/>
    </xf>
    <xf numFmtId="0" fontId="1" fillId="0" borderId="0" xfId="0" applyFont="1" applyAlignment="1">
      <alignment horizontal="center"/>
    </xf>
    <xf numFmtId="0" fontId="2" fillId="0" borderId="0" xfId="0" applyFont="1" applyAlignment="1">
      <alignment horizontal="center"/>
    </xf>
    <xf numFmtId="0" fontId="1" fillId="0" borderId="12" xfId="0" applyFont="1" applyBorder="1" applyAlignment="1">
      <alignment horizontal="center"/>
    </xf>
    <xf numFmtId="0" fontId="1" fillId="0" borderId="12" xfId="0" applyFont="1" applyBorder="1" applyAlignment="1">
      <alignment horizontal="center" vertical="center" wrapText="1"/>
    </xf>
    <xf numFmtId="0" fontId="15" fillId="0" borderId="0" xfId="0" applyFont="1" applyAlignment="1">
      <alignment horizontal="left" wrapText="1"/>
    </xf>
    <xf numFmtId="0" fontId="2" fillId="0" borderId="17" xfId="0" applyFont="1" applyBorder="1" applyAlignment="1">
      <alignment horizontal="right"/>
    </xf>
    <xf numFmtId="0" fontId="14" fillId="0" borderId="0" xfId="0" applyFont="1" applyAlignment="1">
      <alignment horizontal="left" wrapText="1"/>
    </xf>
    <xf numFmtId="0" fontId="17" fillId="0" borderId="12" xfId="0" applyFont="1" applyBorder="1" applyAlignment="1">
      <alignment horizontal="center"/>
    </xf>
    <xf numFmtId="0" fontId="17" fillId="0" borderId="1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9" xfId="58" applyFont="1" applyBorder="1" applyAlignment="1">
      <alignment horizontal="center" vertical="center" wrapText="1"/>
      <protection/>
    </xf>
    <xf numFmtId="0" fontId="1" fillId="0" borderId="22" xfId="58" applyFont="1" applyBorder="1" applyAlignment="1">
      <alignment horizontal="center" vertical="center" wrapText="1"/>
      <protection/>
    </xf>
    <xf numFmtId="0" fontId="1" fillId="0" borderId="18" xfId="58" applyFont="1" applyBorder="1" applyAlignment="1">
      <alignment horizontal="center" vertical="center" wrapText="1"/>
      <protection/>
    </xf>
    <xf numFmtId="0" fontId="2" fillId="0" borderId="17" xfId="0" applyFont="1" applyBorder="1" applyAlignment="1">
      <alignment horizontal="center"/>
    </xf>
    <xf numFmtId="0" fontId="15" fillId="0" borderId="0" xfId="0" applyFont="1" applyAlignment="1">
      <alignment horizontal="left"/>
    </xf>
    <xf numFmtId="0" fontId="1" fillId="0" borderId="1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8" xfId="0" applyFont="1" applyBorder="1" applyAlignment="1">
      <alignment horizontal="center" vertical="center" wrapText="1"/>
    </xf>
    <xf numFmtId="0" fontId="7" fillId="0" borderId="0" xfId="58" applyFont="1" applyAlignment="1">
      <alignment horizontal="center"/>
      <protection/>
    </xf>
    <xf numFmtId="0" fontId="1" fillId="0" borderId="23" xfId="58" applyFont="1" applyBorder="1" applyAlignment="1">
      <alignment horizontal="center" vertical="center" wrapText="1"/>
      <protection/>
    </xf>
    <xf numFmtId="0" fontId="1" fillId="0" borderId="24" xfId="58" applyFont="1" applyBorder="1" applyAlignment="1">
      <alignment horizontal="center" vertical="center" wrapText="1"/>
      <protection/>
    </xf>
    <xf numFmtId="0" fontId="1" fillId="0" borderId="20" xfId="58" applyFont="1" applyBorder="1" applyAlignment="1">
      <alignment horizontal="center" vertical="center" wrapText="1"/>
      <protection/>
    </xf>
    <xf numFmtId="0" fontId="1" fillId="0" borderId="0" xfId="58" applyFont="1" applyAlignment="1">
      <alignment horizontal="center" vertical="center"/>
      <protection/>
    </xf>
    <xf numFmtId="0" fontId="2" fillId="0" borderId="0" xfId="58" applyFont="1" applyAlignment="1">
      <alignment horizontal="center" vertical="center"/>
      <protection/>
    </xf>
    <xf numFmtId="0" fontId="0" fillId="0" borderId="0" xfId="0" applyAlignment="1">
      <alignment horizontal="center"/>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2" xfId="0" applyFont="1" applyBorder="1" applyAlignment="1">
      <alignment horizontal="center" vertical="center"/>
    </xf>
    <xf numFmtId="0" fontId="8" fillId="0" borderId="12" xfId="0" applyFont="1" applyBorder="1" applyAlignment="1">
      <alignment horizontal="center" vertical="center" wrapText="1"/>
    </xf>
    <xf numFmtId="0" fontId="12" fillId="0" borderId="12" xfId="0" applyFont="1" applyBorder="1" applyAlignment="1">
      <alignment horizontal="center"/>
    </xf>
    <xf numFmtId="0" fontId="14" fillId="0" borderId="0" xfId="0" applyFont="1" applyAlignment="1">
      <alignment horizontal="left"/>
    </xf>
    <xf numFmtId="0" fontId="0" fillId="0" borderId="0" xfId="0" applyAlignment="1">
      <alignment horizontal="left"/>
    </xf>
    <xf numFmtId="0" fontId="10" fillId="0" borderId="0" xfId="0" applyFont="1" applyAlignment="1">
      <alignment horizontal="center"/>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H23"/>
  <sheetViews>
    <sheetView zoomScalePageLayoutView="0" workbookViewId="0" topLeftCell="A1">
      <selection activeCell="A4" sqref="A4:E4"/>
    </sheetView>
  </sheetViews>
  <sheetFormatPr defaultColWidth="9.00390625" defaultRowHeight="15.75"/>
  <cols>
    <col min="1" max="1" width="5.125" style="50" customWidth="1"/>
    <col min="2" max="2" width="19.875" style="49" customWidth="1"/>
    <col min="3" max="3" width="31.75390625" style="49" customWidth="1"/>
    <col min="4" max="4" width="21.50390625" style="49" customWidth="1"/>
    <col min="5" max="5" width="23.875" style="49" customWidth="1"/>
    <col min="6" max="16384" width="9.00390625" style="49" customWidth="1"/>
  </cols>
  <sheetData>
    <row r="1" spans="1:8" ht="34.5" customHeight="1">
      <c r="A1" s="132" t="s">
        <v>93</v>
      </c>
      <c r="B1" s="132"/>
      <c r="C1" s="132"/>
      <c r="D1" s="132"/>
      <c r="E1" s="132"/>
      <c r="H1" s="85"/>
    </row>
    <row r="2" spans="1:5" ht="15.75">
      <c r="A2" s="117"/>
      <c r="B2" s="117"/>
      <c r="C2" s="117"/>
      <c r="D2" s="117"/>
      <c r="E2" s="118" t="s">
        <v>92</v>
      </c>
    </row>
    <row r="3" spans="1:5" ht="18" customHeight="1">
      <c r="A3" s="133" t="s">
        <v>79</v>
      </c>
      <c r="B3" s="133"/>
      <c r="C3" s="133"/>
      <c r="D3" s="133"/>
      <c r="E3" s="133"/>
    </row>
    <row r="4" spans="1:5" s="69" customFormat="1" ht="18.75" customHeight="1">
      <c r="A4" s="134" t="str">
        <f>'  Bieu 3c to dan pho'!A4:Q4</f>
        <v>(Kèm theo Văn bản số  04/QPCTT-BPNV ngày  21/02/2022 của Cơ quan Quản lý Quỹ PCTT tỉnh Tuyên Quang)</v>
      </c>
      <c r="B4" s="134"/>
      <c r="C4" s="134"/>
      <c r="D4" s="134"/>
      <c r="E4" s="134"/>
    </row>
    <row r="5" ht="24" customHeight="1">
      <c r="E5" s="76" t="s">
        <v>48</v>
      </c>
    </row>
    <row r="6" spans="1:5" ht="21" customHeight="1">
      <c r="A6" s="131" t="s">
        <v>0</v>
      </c>
      <c r="B6" s="131" t="s">
        <v>54</v>
      </c>
      <c r="C6" s="131" t="s">
        <v>111</v>
      </c>
      <c r="D6" s="131" t="s">
        <v>107</v>
      </c>
      <c r="E6" s="131" t="s">
        <v>29</v>
      </c>
    </row>
    <row r="7" spans="1:5" ht="33.75" customHeight="1">
      <c r="A7" s="131"/>
      <c r="B7" s="131"/>
      <c r="C7" s="131"/>
      <c r="D7" s="131"/>
      <c r="E7" s="131"/>
    </row>
    <row r="8" spans="1:5" s="51" customFormat="1" ht="15.75">
      <c r="A8" s="131"/>
      <c r="B8" s="131"/>
      <c r="C8" s="131"/>
      <c r="D8" s="131"/>
      <c r="E8" s="131"/>
    </row>
    <row r="9" spans="1:5" s="110" customFormat="1" ht="31.5">
      <c r="A9" s="108">
        <v>1</v>
      </c>
      <c r="B9" s="108">
        <v>2</v>
      </c>
      <c r="C9" s="109" t="s">
        <v>109</v>
      </c>
      <c r="D9" s="81">
        <v>4</v>
      </c>
      <c r="E9" s="108">
        <v>5</v>
      </c>
    </row>
    <row r="10" spans="1:5" ht="26.25" customHeight="1">
      <c r="A10" s="71">
        <v>1</v>
      </c>
      <c r="B10" s="70" t="s">
        <v>3</v>
      </c>
      <c r="C10" s="68"/>
      <c r="D10" s="68"/>
      <c r="E10" s="63"/>
    </row>
    <row r="11" spans="1:5" ht="22.5" customHeight="1">
      <c r="A11" s="71">
        <v>2</v>
      </c>
      <c r="B11" s="59" t="s">
        <v>6</v>
      </c>
      <c r="C11" s="65"/>
      <c r="D11" s="65"/>
      <c r="E11" s="59"/>
    </row>
    <row r="12" spans="1:5" s="52" customFormat="1" ht="17.25" customHeight="1">
      <c r="A12" s="66"/>
      <c r="B12" s="59"/>
      <c r="C12" s="59"/>
      <c r="D12" s="59"/>
      <c r="E12" s="59"/>
    </row>
    <row r="13" spans="1:5" ht="19.5" customHeight="1">
      <c r="A13" s="64"/>
      <c r="B13" s="63"/>
      <c r="C13" s="67"/>
      <c r="D13" s="67"/>
      <c r="E13" s="63"/>
    </row>
    <row r="14" spans="1:5" s="52" customFormat="1" ht="15.75">
      <c r="A14" s="62"/>
      <c r="B14" s="61"/>
      <c r="C14" s="60"/>
      <c r="D14" s="60"/>
      <c r="E14" s="59"/>
    </row>
    <row r="15" spans="1:5" ht="21" customHeight="1">
      <c r="A15" s="58"/>
      <c r="B15" s="57"/>
      <c r="C15" s="57"/>
      <c r="D15" s="57"/>
      <c r="E15" s="57"/>
    </row>
    <row r="16" spans="1:5" ht="25.5" customHeight="1">
      <c r="A16" s="130" t="s">
        <v>7</v>
      </c>
      <c r="B16" s="130"/>
      <c r="C16" s="56"/>
      <c r="D16" s="56"/>
      <c r="E16" s="55"/>
    </row>
    <row r="18" ht="15.75">
      <c r="B18" s="105" t="s">
        <v>105</v>
      </c>
    </row>
    <row r="19" ht="22.5" customHeight="1">
      <c r="B19" s="106" t="s">
        <v>110</v>
      </c>
    </row>
    <row r="20" ht="22.5" customHeight="1">
      <c r="B20" s="106" t="s">
        <v>106</v>
      </c>
    </row>
    <row r="21" spans="2:5" ht="22.5" customHeight="1">
      <c r="B21" s="54"/>
      <c r="D21" s="51"/>
      <c r="E21" s="51" t="s">
        <v>32</v>
      </c>
    </row>
    <row r="22" spans="2:5" ht="15.75">
      <c r="B22" s="53" t="s">
        <v>30</v>
      </c>
      <c r="D22" s="79"/>
      <c r="E22" s="79" t="s">
        <v>28</v>
      </c>
    </row>
    <row r="23" ht="15.75">
      <c r="B23" s="51" t="s">
        <v>31</v>
      </c>
    </row>
  </sheetData>
  <sheetProtection/>
  <mergeCells count="9">
    <mergeCell ref="A16:B16"/>
    <mergeCell ref="C6:C8"/>
    <mergeCell ref="A1:E1"/>
    <mergeCell ref="A3:E3"/>
    <mergeCell ref="A6:A8"/>
    <mergeCell ref="B6:B8"/>
    <mergeCell ref="D6:D8"/>
    <mergeCell ref="E6:E8"/>
    <mergeCell ref="A4:E4"/>
  </mergeCells>
  <printOptions horizontalCentered="1" verticalCentered="1"/>
  <pageMargins left="0.79" right="0.48" top="0.32" bottom="0.7" header="0.2"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0000"/>
  </sheetPr>
  <dimension ref="A1:I21"/>
  <sheetViews>
    <sheetView zoomScalePageLayoutView="0" workbookViewId="0" topLeftCell="A1">
      <selection activeCell="J13" sqref="J13"/>
    </sheetView>
  </sheetViews>
  <sheetFormatPr defaultColWidth="9.00390625" defaultRowHeight="15.75"/>
  <cols>
    <col min="1" max="1" width="7.50390625" style="1" customWidth="1"/>
    <col min="2" max="2" width="23.00390625" style="0" customWidth="1"/>
    <col min="3" max="3" width="22.25390625" style="0" customWidth="1"/>
    <col min="4" max="4" width="20.125" style="0" customWidth="1"/>
    <col min="5" max="5" width="18.25390625" style="0" customWidth="1"/>
    <col min="6" max="6" width="18.625" style="0" customWidth="1"/>
  </cols>
  <sheetData>
    <row r="1" spans="1:6" ht="30.75" customHeight="1">
      <c r="A1" s="139" t="s">
        <v>80</v>
      </c>
      <c r="B1" s="139"/>
      <c r="C1" s="139"/>
      <c r="D1" s="139"/>
      <c r="E1" s="139"/>
      <c r="F1" s="139"/>
    </row>
    <row r="2" spans="1:6" ht="26.25" customHeight="1">
      <c r="A2" s="45"/>
      <c r="B2" s="45"/>
      <c r="C2" s="45"/>
      <c r="D2" s="45"/>
      <c r="E2" s="45"/>
      <c r="F2" s="18" t="s">
        <v>94</v>
      </c>
    </row>
    <row r="3" spans="1:9" ht="15.75">
      <c r="A3" s="135" t="s">
        <v>81</v>
      </c>
      <c r="B3" s="135"/>
      <c r="C3" s="135"/>
      <c r="D3" s="135"/>
      <c r="E3" s="135"/>
      <c r="F3" s="135"/>
      <c r="G3" s="22"/>
      <c r="H3" s="22"/>
      <c r="I3" s="22"/>
    </row>
    <row r="4" spans="1:6" ht="20.25" customHeight="1">
      <c r="A4" s="136" t="str">
        <f>'1c - D.Nghiep'!A4:C4</f>
        <v>(Kèm theo Văn bản số  04/QPCTT-BPNV ngày  21/02/2022 của Cơ quan Quản lý Quỹ PCTT tỉnh Tuyên Quang)</v>
      </c>
      <c r="B4" s="136"/>
      <c r="C4" s="136"/>
      <c r="D4" s="136"/>
      <c r="E4" s="136"/>
      <c r="F4" s="136"/>
    </row>
    <row r="5" spans="5:6" ht="15.75">
      <c r="E5" s="140" t="s">
        <v>48</v>
      </c>
      <c r="F5" s="140"/>
    </row>
    <row r="6" spans="1:6" ht="24" customHeight="1">
      <c r="A6" s="138" t="s">
        <v>0</v>
      </c>
      <c r="B6" s="138" t="s">
        <v>56</v>
      </c>
      <c r="C6" s="138" t="s">
        <v>19</v>
      </c>
      <c r="D6" s="138" t="s">
        <v>18</v>
      </c>
      <c r="E6" s="138" t="s">
        <v>82</v>
      </c>
      <c r="F6" s="138" t="s">
        <v>46</v>
      </c>
    </row>
    <row r="7" spans="1:6" ht="21" customHeight="1">
      <c r="A7" s="138"/>
      <c r="B7" s="138"/>
      <c r="C7" s="138"/>
      <c r="D7" s="138"/>
      <c r="E7" s="138"/>
      <c r="F7" s="138"/>
    </row>
    <row r="8" spans="1:6" ht="21" customHeight="1">
      <c r="A8" s="138"/>
      <c r="B8" s="138"/>
      <c r="C8" s="138"/>
      <c r="D8" s="138"/>
      <c r="E8" s="138"/>
      <c r="F8" s="138"/>
    </row>
    <row r="9" spans="1:6" s="2" customFormat="1" ht="15.75">
      <c r="A9" s="4">
        <v>1</v>
      </c>
      <c r="B9" s="4">
        <v>2</v>
      </c>
      <c r="C9" s="4">
        <v>3</v>
      </c>
      <c r="D9" s="4">
        <v>4</v>
      </c>
      <c r="E9" s="4" t="s">
        <v>150</v>
      </c>
      <c r="F9" s="4">
        <v>6</v>
      </c>
    </row>
    <row r="10" spans="1:6" s="2" customFormat="1" ht="19.5" customHeight="1">
      <c r="A10" s="48"/>
      <c r="B10" s="48"/>
      <c r="C10" s="48"/>
      <c r="D10" s="48"/>
      <c r="E10" s="48"/>
      <c r="F10" s="48"/>
    </row>
    <row r="11" spans="1:6" s="2" customFormat="1" ht="21" customHeight="1">
      <c r="A11" s="48"/>
      <c r="B11" s="48"/>
      <c r="C11" s="48"/>
      <c r="D11" s="48"/>
      <c r="E11" s="48"/>
      <c r="F11" s="48"/>
    </row>
    <row r="12" spans="1:6" ht="21.75" customHeight="1">
      <c r="A12" s="10"/>
      <c r="B12" s="7"/>
      <c r="C12" s="7"/>
      <c r="D12" s="7"/>
      <c r="E12" s="7"/>
      <c r="F12" s="7"/>
    </row>
    <row r="13" spans="1:6" s="3" customFormat="1" ht="19.5" customHeight="1">
      <c r="A13" s="15"/>
      <c r="B13" s="16"/>
      <c r="C13" s="16"/>
      <c r="D13" s="16"/>
      <c r="E13" s="16"/>
      <c r="F13" s="16"/>
    </row>
    <row r="14" spans="1:6" ht="21" customHeight="1">
      <c r="A14" s="137" t="s">
        <v>7</v>
      </c>
      <c r="B14" s="137"/>
      <c r="C14" s="9"/>
      <c r="D14" s="9"/>
      <c r="E14" s="9"/>
      <c r="F14" s="14"/>
    </row>
    <row r="16" spans="1:2" ht="18" customHeight="1">
      <c r="A16" s="11"/>
      <c r="B16" s="87" t="s">
        <v>83</v>
      </c>
    </row>
    <row r="17" spans="1:2" ht="18" customHeight="1">
      <c r="A17" s="11"/>
      <c r="B17" t="s">
        <v>20</v>
      </c>
    </row>
    <row r="18" spans="1:2" ht="18" customHeight="1">
      <c r="A18" s="11" t="s">
        <v>21</v>
      </c>
      <c r="B18" t="s">
        <v>22</v>
      </c>
    </row>
    <row r="19" spans="2:7" ht="21" customHeight="1">
      <c r="B19" s="23"/>
      <c r="C19" s="23"/>
      <c r="D19" s="23"/>
      <c r="E19" s="136" t="s">
        <v>32</v>
      </c>
      <c r="F19" s="136"/>
      <c r="G19" s="25"/>
    </row>
    <row r="20" spans="2:7" ht="15.75">
      <c r="B20" s="135" t="s">
        <v>30</v>
      </c>
      <c r="C20" s="135"/>
      <c r="E20" s="135" t="s">
        <v>28</v>
      </c>
      <c r="F20" s="135"/>
      <c r="G20" s="22"/>
    </row>
    <row r="21" spans="2:3" ht="15.75">
      <c r="B21" s="136" t="s">
        <v>31</v>
      </c>
      <c r="C21" s="136"/>
    </row>
  </sheetData>
  <sheetProtection/>
  <mergeCells count="15">
    <mergeCell ref="A1:F1"/>
    <mergeCell ref="A4:F4"/>
    <mergeCell ref="E5:F5"/>
    <mergeCell ref="F6:F8"/>
    <mergeCell ref="D6:D8"/>
    <mergeCell ref="E6:E8"/>
    <mergeCell ref="A3:F3"/>
    <mergeCell ref="B20:C20"/>
    <mergeCell ref="B21:C21"/>
    <mergeCell ref="A14:B14"/>
    <mergeCell ref="A6:A8"/>
    <mergeCell ref="E19:F19"/>
    <mergeCell ref="B6:B8"/>
    <mergeCell ref="C6:C8"/>
    <mergeCell ref="E20:F20"/>
  </mergeCells>
  <printOptions horizontalCentered="1"/>
  <pageMargins left="0.9055118110236221" right="0.7480314960629921" top="0.7874015748031497" bottom="0.984251968503937" header="0.2755905511811024"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A1:E22"/>
  <sheetViews>
    <sheetView zoomScalePageLayoutView="0" workbookViewId="0" topLeftCell="A1">
      <selection activeCell="C11" sqref="C11"/>
    </sheetView>
  </sheetViews>
  <sheetFormatPr defaultColWidth="9.00390625" defaultRowHeight="15.75"/>
  <cols>
    <col min="1" max="1" width="5.125" style="1" customWidth="1"/>
    <col min="2" max="2" width="26.125" style="0" customWidth="1"/>
    <col min="3" max="4" width="23.875" style="0" customWidth="1"/>
    <col min="5" max="5" width="17.875" style="0" customWidth="1"/>
  </cols>
  <sheetData>
    <row r="1" spans="1:5" ht="37.5" customHeight="1">
      <c r="A1" s="141" t="s">
        <v>84</v>
      </c>
      <c r="B1" s="141"/>
      <c r="C1" s="141"/>
      <c r="D1" s="141"/>
      <c r="E1" s="141"/>
    </row>
    <row r="2" spans="1:5" ht="21" customHeight="1">
      <c r="A2" s="45"/>
      <c r="B2" s="45"/>
      <c r="E2" s="18" t="s">
        <v>95</v>
      </c>
    </row>
    <row r="3" spans="1:5" ht="15.75">
      <c r="A3" s="135" t="s">
        <v>102</v>
      </c>
      <c r="B3" s="135"/>
      <c r="C3" s="135"/>
      <c r="D3" s="135"/>
      <c r="E3" s="135"/>
    </row>
    <row r="4" spans="1:5" s="24" customFormat="1" ht="19.5" customHeight="1">
      <c r="A4" s="136" t="str">
        <f>'  Bieu 3c to dan pho'!A4:O4</f>
        <v>(Kèm theo Văn bản số  04/QPCTT-BPNV ngày  21/02/2022 của Cơ quan Quản lý Quỹ PCTT tỉnh Tuyên Quang)</v>
      </c>
      <c r="B4" s="136"/>
      <c r="C4" s="136"/>
      <c r="D4" s="136"/>
      <c r="E4" s="136"/>
    </row>
    <row r="5" ht="15.75">
      <c r="E5" s="80"/>
    </row>
    <row r="6" spans="1:5" ht="24" customHeight="1">
      <c r="A6" s="143" t="s">
        <v>0</v>
      </c>
      <c r="B6" s="143" t="s">
        <v>54</v>
      </c>
      <c r="C6" s="143" t="s">
        <v>101</v>
      </c>
      <c r="D6" s="131" t="s">
        <v>107</v>
      </c>
      <c r="E6" s="143" t="s">
        <v>29</v>
      </c>
    </row>
    <row r="7" spans="1:5" ht="21" customHeight="1">
      <c r="A7" s="143"/>
      <c r="B7" s="143"/>
      <c r="C7" s="143"/>
      <c r="D7" s="131"/>
      <c r="E7" s="143"/>
    </row>
    <row r="8" spans="1:5" ht="33.75" customHeight="1">
      <c r="A8" s="143"/>
      <c r="B8" s="143"/>
      <c r="C8" s="143"/>
      <c r="D8" s="131"/>
      <c r="E8" s="143"/>
    </row>
    <row r="9" spans="1:5" s="114" customFormat="1" ht="66">
      <c r="A9" s="111">
        <v>1</v>
      </c>
      <c r="B9" s="111">
        <v>2</v>
      </c>
      <c r="C9" s="112" t="s">
        <v>112</v>
      </c>
      <c r="D9" s="113"/>
      <c r="E9" s="111"/>
    </row>
    <row r="10" spans="1:5" ht="20.25" customHeight="1">
      <c r="A10" s="94">
        <v>1</v>
      </c>
      <c r="B10" s="95" t="s">
        <v>3</v>
      </c>
      <c r="C10" s="95"/>
      <c r="D10" s="95"/>
      <c r="E10" s="95"/>
    </row>
    <row r="11" spans="1:5" ht="18.75" customHeight="1">
      <c r="A11" s="94">
        <v>2</v>
      </c>
      <c r="B11" s="96" t="s">
        <v>6</v>
      </c>
      <c r="C11" s="95"/>
      <c r="D11" s="95"/>
      <c r="E11" s="95"/>
    </row>
    <row r="12" spans="1:5" ht="15.75" customHeight="1">
      <c r="A12" s="94"/>
      <c r="B12" s="96"/>
      <c r="C12" s="95"/>
      <c r="D12" s="95"/>
      <c r="E12" s="95"/>
    </row>
    <row r="13" spans="1:5" ht="14.25" customHeight="1">
      <c r="A13" s="94" t="s">
        <v>60</v>
      </c>
      <c r="B13" s="95"/>
      <c r="C13" s="95"/>
      <c r="D13" s="95"/>
      <c r="E13" s="95"/>
    </row>
    <row r="14" spans="1:5" ht="14.25" customHeight="1">
      <c r="A14" s="97"/>
      <c r="B14" s="98"/>
      <c r="C14" s="98"/>
      <c r="D14" s="98"/>
      <c r="E14" s="98"/>
    </row>
    <row r="15" spans="1:5" s="3" customFormat="1" ht="16.5">
      <c r="A15" s="99"/>
      <c r="B15" s="100"/>
      <c r="C15" s="100"/>
      <c r="D15" s="100"/>
      <c r="E15" s="100"/>
    </row>
    <row r="16" spans="1:5" ht="28.5" customHeight="1">
      <c r="A16" s="142" t="s">
        <v>7</v>
      </c>
      <c r="B16" s="142"/>
      <c r="C16" s="101"/>
      <c r="D16" s="101"/>
      <c r="E16" s="102"/>
    </row>
    <row r="18" ht="15.75">
      <c r="B18" s="105" t="s">
        <v>105</v>
      </c>
    </row>
    <row r="19" ht="15.75">
      <c r="B19" s="106" t="s">
        <v>113</v>
      </c>
    </row>
    <row r="20" ht="15.75">
      <c r="B20" s="106" t="s">
        <v>108</v>
      </c>
    </row>
    <row r="21" spans="2:4" ht="15.75">
      <c r="B21" s="79" t="s">
        <v>30</v>
      </c>
      <c r="C21" s="79"/>
      <c r="D21" s="79"/>
    </row>
    <row r="22" ht="15.75">
      <c r="B22" s="2" t="s">
        <v>31</v>
      </c>
    </row>
  </sheetData>
  <sheetProtection/>
  <mergeCells count="9">
    <mergeCell ref="A1:E1"/>
    <mergeCell ref="A4:E4"/>
    <mergeCell ref="A16:B16"/>
    <mergeCell ref="D6:D8"/>
    <mergeCell ref="A3:E3"/>
    <mergeCell ref="E6:E8"/>
    <mergeCell ref="C6:C8"/>
    <mergeCell ref="A6:A8"/>
    <mergeCell ref="B6:B8"/>
  </mergeCells>
  <printOptions horizontalCentered="1" verticalCentered="1"/>
  <pageMargins left="0.8" right="0.21" top="0.34" bottom="1" header="0.33"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FF00"/>
  </sheetPr>
  <dimension ref="A1:K26"/>
  <sheetViews>
    <sheetView zoomScalePageLayoutView="0" workbookViewId="0" topLeftCell="A13">
      <selection activeCell="G16" sqref="G16"/>
    </sheetView>
  </sheetViews>
  <sheetFormatPr defaultColWidth="9.00390625" defaultRowHeight="15.75"/>
  <cols>
    <col min="1" max="1" width="5.125" style="1" customWidth="1"/>
    <col min="2" max="2" width="26.375" style="0" customWidth="1"/>
    <col min="3" max="3" width="16.375" style="0" customWidth="1"/>
    <col min="4" max="4" width="15.75390625" style="0" customWidth="1"/>
    <col min="5" max="6" width="12.25390625" style="1" customWidth="1"/>
    <col min="7" max="7" width="14.00390625" style="1" customWidth="1"/>
    <col min="8" max="9" width="15.50390625" style="0" customWidth="1"/>
    <col min="10" max="10" width="20.00390625" style="0" customWidth="1"/>
    <col min="11" max="11" width="8.875" style="0" customWidth="1"/>
  </cols>
  <sheetData>
    <row r="1" spans="1:10" ht="15.75">
      <c r="A1" s="150" t="s">
        <v>64</v>
      </c>
      <c r="B1" s="150"/>
      <c r="C1" s="150"/>
      <c r="D1" s="150"/>
      <c r="E1" s="150"/>
      <c r="F1" s="150"/>
      <c r="G1" s="150"/>
      <c r="H1" s="150"/>
      <c r="I1" s="45"/>
      <c r="J1" s="45"/>
    </row>
    <row r="2" spans="1:11" ht="15.75">
      <c r="A2" s="45"/>
      <c r="B2" s="45"/>
      <c r="C2" s="45"/>
      <c r="D2" s="45"/>
      <c r="E2" s="86"/>
      <c r="F2" s="86"/>
      <c r="G2" s="86"/>
      <c r="H2" s="45"/>
      <c r="I2" s="45"/>
      <c r="J2" s="45"/>
      <c r="K2" s="18" t="s">
        <v>96</v>
      </c>
    </row>
    <row r="3" spans="1:11" ht="18" customHeight="1">
      <c r="A3" s="135" t="s">
        <v>89</v>
      </c>
      <c r="B3" s="135"/>
      <c r="C3" s="135"/>
      <c r="D3" s="135"/>
      <c r="E3" s="135"/>
      <c r="F3" s="135"/>
      <c r="G3" s="135"/>
      <c r="H3" s="135"/>
      <c r="I3" s="135"/>
      <c r="J3" s="135"/>
      <c r="K3" s="135"/>
    </row>
    <row r="4" spans="1:11" s="24" customFormat="1" ht="18.75" customHeight="1">
      <c r="A4" s="136" t="str">
        <f>'1b - Cty, DN'!A4:F4</f>
        <v>(Kèm theo Văn bản số  04/QPCTT-BPNV ngày  21/02/2022 của Cơ quan Quản lý Quỹ PCTT tỉnh Tuyên Quang)</v>
      </c>
      <c r="B4" s="136"/>
      <c r="C4" s="136"/>
      <c r="D4" s="136"/>
      <c r="E4" s="136"/>
      <c r="F4" s="136"/>
      <c r="G4" s="136"/>
      <c r="H4" s="136"/>
      <c r="I4" s="136"/>
      <c r="J4" s="136"/>
      <c r="K4" s="136"/>
    </row>
    <row r="5" spans="10:11" ht="17.25" customHeight="1">
      <c r="J5" s="149" t="s">
        <v>48</v>
      </c>
      <c r="K5" s="149"/>
    </row>
    <row r="6" spans="1:11" ht="21" customHeight="1">
      <c r="A6" s="138" t="s">
        <v>0</v>
      </c>
      <c r="B6" s="138" t="s">
        <v>59</v>
      </c>
      <c r="C6" s="138" t="s">
        <v>90</v>
      </c>
      <c r="D6" s="151" t="s">
        <v>91</v>
      </c>
      <c r="E6" s="138" t="s">
        <v>135</v>
      </c>
      <c r="F6" s="146" t="s">
        <v>136</v>
      </c>
      <c r="G6" s="146" t="s">
        <v>137</v>
      </c>
      <c r="H6" s="138" t="s">
        <v>86</v>
      </c>
      <c r="I6" s="146" t="s">
        <v>87</v>
      </c>
      <c r="J6" s="151" t="s">
        <v>85</v>
      </c>
      <c r="K6" s="138" t="s">
        <v>29</v>
      </c>
    </row>
    <row r="7" spans="1:11" ht="33.75" customHeight="1">
      <c r="A7" s="138"/>
      <c r="B7" s="138"/>
      <c r="C7" s="138"/>
      <c r="D7" s="152"/>
      <c r="E7" s="138"/>
      <c r="F7" s="147"/>
      <c r="G7" s="147"/>
      <c r="H7" s="138"/>
      <c r="I7" s="147"/>
      <c r="J7" s="152"/>
      <c r="K7" s="138"/>
    </row>
    <row r="8" spans="1:11" s="2" customFormat="1" ht="111" customHeight="1">
      <c r="A8" s="138"/>
      <c r="B8" s="138"/>
      <c r="C8" s="138"/>
      <c r="D8" s="153"/>
      <c r="E8" s="138"/>
      <c r="F8" s="148"/>
      <c r="G8" s="148"/>
      <c r="H8" s="138"/>
      <c r="I8" s="148"/>
      <c r="J8" s="153"/>
      <c r="K8" s="138"/>
    </row>
    <row r="9" spans="1:11" s="129" customFormat="1" ht="15.75">
      <c r="A9" s="128">
        <v>1</v>
      </c>
      <c r="B9" s="128">
        <v>2</v>
      </c>
      <c r="C9" s="128">
        <v>3</v>
      </c>
      <c r="D9" s="128">
        <v>4</v>
      </c>
      <c r="E9" s="128">
        <v>5</v>
      </c>
      <c r="F9" s="128">
        <v>6</v>
      </c>
      <c r="G9" s="128">
        <v>7</v>
      </c>
      <c r="H9" s="128" t="s">
        <v>138</v>
      </c>
      <c r="I9" s="128" t="s">
        <v>139</v>
      </c>
      <c r="J9" s="128" t="s">
        <v>140</v>
      </c>
      <c r="K9" s="128"/>
    </row>
    <row r="10" spans="1:11" s="3" customFormat="1" ht="42.75" customHeight="1">
      <c r="A10" s="5" t="s">
        <v>2</v>
      </c>
      <c r="B10" s="91" t="s">
        <v>51</v>
      </c>
      <c r="C10" s="116" t="s">
        <v>132</v>
      </c>
      <c r="D10" s="116" t="s">
        <v>132</v>
      </c>
      <c r="E10" s="116" t="s">
        <v>132</v>
      </c>
      <c r="F10" s="116" t="s">
        <v>132</v>
      </c>
      <c r="G10" s="116" t="s">
        <v>132</v>
      </c>
      <c r="H10" s="5"/>
      <c r="I10" s="5"/>
      <c r="J10" s="5"/>
      <c r="K10" s="5"/>
    </row>
    <row r="11" spans="1:11" s="3" customFormat="1" ht="15.75">
      <c r="A11" s="5"/>
      <c r="B11" s="92" t="s">
        <v>3</v>
      </c>
      <c r="C11" s="46"/>
      <c r="D11" s="46"/>
      <c r="E11" s="46"/>
      <c r="F11" s="46"/>
      <c r="G11" s="46"/>
      <c r="H11" s="5"/>
      <c r="I11" s="5"/>
      <c r="J11" s="5"/>
      <c r="K11" s="5"/>
    </row>
    <row r="12" spans="1:11" ht="31.5">
      <c r="A12" s="5" t="s">
        <v>5</v>
      </c>
      <c r="B12" s="6" t="s">
        <v>57</v>
      </c>
      <c r="C12" s="116" t="s">
        <v>133</v>
      </c>
      <c r="D12" s="116" t="s">
        <v>133</v>
      </c>
      <c r="E12" s="46">
        <v>0</v>
      </c>
      <c r="F12" s="46">
        <v>0</v>
      </c>
      <c r="G12" s="46"/>
      <c r="H12" s="5"/>
      <c r="I12" s="5"/>
      <c r="J12" s="12"/>
      <c r="K12" s="6"/>
    </row>
    <row r="13" spans="1:11" s="3" customFormat="1" ht="15.75">
      <c r="A13" s="10"/>
      <c r="B13" s="47" t="s">
        <v>58</v>
      </c>
      <c r="C13" s="116"/>
      <c r="D13" s="116"/>
      <c r="E13" s="46"/>
      <c r="F13" s="46"/>
      <c r="G13" s="46"/>
      <c r="H13" s="7"/>
      <c r="I13" s="7"/>
      <c r="J13" s="7"/>
      <c r="K13" s="7"/>
    </row>
    <row r="14" spans="1:11" ht="31.5">
      <c r="A14" s="5" t="s">
        <v>14</v>
      </c>
      <c r="B14" s="6" t="s">
        <v>65</v>
      </c>
      <c r="C14" s="116" t="s">
        <v>133</v>
      </c>
      <c r="D14" s="116" t="s">
        <v>133</v>
      </c>
      <c r="E14" s="46">
        <v>0</v>
      </c>
      <c r="F14" s="46">
        <v>0</v>
      </c>
      <c r="G14" s="46"/>
      <c r="H14" s="13"/>
      <c r="I14" s="13"/>
      <c r="J14" s="13"/>
      <c r="K14" s="6"/>
    </row>
    <row r="15" spans="1:11" s="3" customFormat="1" ht="15.75">
      <c r="A15" s="10"/>
      <c r="B15" s="47" t="s">
        <v>6</v>
      </c>
      <c r="C15" s="116"/>
      <c r="D15" s="116"/>
      <c r="E15" s="46"/>
      <c r="F15" s="46"/>
      <c r="G15" s="46"/>
      <c r="H15" s="8"/>
      <c r="I15" s="8"/>
      <c r="J15" s="8"/>
      <c r="K15" s="7"/>
    </row>
    <row r="16" spans="1:11" s="3" customFormat="1" ht="31.5">
      <c r="A16" s="5" t="s">
        <v>17</v>
      </c>
      <c r="B16" s="6" t="s">
        <v>50</v>
      </c>
      <c r="C16" s="116" t="s">
        <v>133</v>
      </c>
      <c r="D16" s="116" t="s">
        <v>133</v>
      </c>
      <c r="E16" s="46">
        <v>0</v>
      </c>
      <c r="F16" s="46">
        <v>0</v>
      </c>
      <c r="G16" s="46"/>
      <c r="H16" s="13"/>
      <c r="I16" s="13"/>
      <c r="J16" s="13"/>
      <c r="K16" s="6"/>
    </row>
    <row r="17" spans="1:11" s="3" customFormat="1" ht="16.5" customHeight="1">
      <c r="A17" s="5"/>
      <c r="B17" s="6"/>
      <c r="C17" s="116"/>
      <c r="D17" s="116"/>
      <c r="E17" s="46"/>
      <c r="F17" s="46"/>
      <c r="G17" s="46"/>
      <c r="H17" s="13"/>
      <c r="I17" s="13"/>
      <c r="J17" s="13"/>
      <c r="K17" s="6"/>
    </row>
    <row r="18" spans="1:11" ht="31.5">
      <c r="A18" s="5" t="s">
        <v>52</v>
      </c>
      <c r="B18" s="88" t="s">
        <v>67</v>
      </c>
      <c r="C18" s="116" t="s">
        <v>133</v>
      </c>
      <c r="D18" s="116" t="s">
        <v>133</v>
      </c>
      <c r="E18" s="46">
        <v>0</v>
      </c>
      <c r="F18" s="46">
        <v>0</v>
      </c>
      <c r="G18" s="46"/>
      <c r="H18" s="7"/>
      <c r="I18" s="7"/>
      <c r="J18" s="7"/>
      <c r="K18" s="7"/>
    </row>
    <row r="19" spans="1:11" ht="17.25" customHeight="1">
      <c r="A19" s="5"/>
      <c r="B19" s="6"/>
      <c r="C19" s="116"/>
      <c r="D19" s="116"/>
      <c r="E19" s="46"/>
      <c r="F19" s="46"/>
      <c r="G19" s="46"/>
      <c r="H19" s="7"/>
      <c r="I19" s="7"/>
      <c r="J19" s="7"/>
      <c r="K19" s="7"/>
    </row>
    <row r="20" spans="1:11" ht="33" customHeight="1">
      <c r="A20" s="5" t="s">
        <v>53</v>
      </c>
      <c r="B20" s="88" t="s">
        <v>66</v>
      </c>
      <c r="C20" s="116" t="s">
        <v>134</v>
      </c>
      <c r="D20" s="116" t="s">
        <v>114</v>
      </c>
      <c r="E20" s="46">
        <v>0</v>
      </c>
      <c r="F20" s="46">
        <v>0</v>
      </c>
      <c r="G20" s="46"/>
      <c r="H20" s="46"/>
      <c r="I20" s="46"/>
      <c r="J20" s="46"/>
      <c r="K20" s="46"/>
    </row>
    <row r="21" spans="1:11" ht="21" customHeight="1">
      <c r="A21" s="5" t="s">
        <v>49</v>
      </c>
      <c r="B21" s="6" t="s">
        <v>68</v>
      </c>
      <c r="C21" s="6"/>
      <c r="D21" s="6"/>
      <c r="E21" s="6"/>
      <c r="F21" s="6"/>
      <c r="G21" s="6"/>
      <c r="H21" s="6"/>
      <c r="I21" s="6"/>
      <c r="J21" s="6"/>
      <c r="K21" s="6"/>
    </row>
    <row r="22" spans="1:11" ht="29.25" customHeight="1">
      <c r="A22" s="144" t="s">
        <v>88</v>
      </c>
      <c r="B22" s="145"/>
      <c r="C22" s="78"/>
      <c r="D22" s="78"/>
      <c r="E22" s="77"/>
      <c r="F22" s="77"/>
      <c r="G22" s="77"/>
      <c r="H22" s="78"/>
      <c r="I22" s="78"/>
      <c r="J22" s="78"/>
      <c r="K22" s="90"/>
    </row>
    <row r="23" spans="2:11" ht="12.75" customHeight="1">
      <c r="B23" s="23"/>
      <c r="C23" s="23"/>
      <c r="D23" s="23"/>
      <c r="E23" s="89"/>
      <c r="F23" s="89"/>
      <c r="G23" s="89"/>
      <c r="K23" s="2"/>
    </row>
    <row r="24" spans="2:11" ht="12.75" customHeight="1">
      <c r="B24" s="23"/>
      <c r="C24" s="23"/>
      <c r="D24" s="23"/>
      <c r="E24" s="89"/>
      <c r="F24" s="89"/>
      <c r="G24" s="89"/>
      <c r="K24" s="2"/>
    </row>
    <row r="25" spans="2:11" ht="15.75">
      <c r="B25" s="135" t="s">
        <v>30</v>
      </c>
      <c r="C25" s="135"/>
      <c r="I25" s="51"/>
      <c r="J25" s="51" t="s">
        <v>32</v>
      </c>
      <c r="K25" s="79"/>
    </row>
    <row r="26" spans="2:10" ht="15.75">
      <c r="B26" s="136" t="s">
        <v>31</v>
      </c>
      <c r="C26" s="136"/>
      <c r="I26" s="79"/>
      <c r="J26" s="79" t="s">
        <v>62</v>
      </c>
    </row>
  </sheetData>
  <sheetProtection/>
  <mergeCells count="18">
    <mergeCell ref="A1:H1"/>
    <mergeCell ref="D6:D8"/>
    <mergeCell ref="B25:C25"/>
    <mergeCell ref="K6:K8"/>
    <mergeCell ref="A4:K4"/>
    <mergeCell ref="J6:J8"/>
    <mergeCell ref="A3:K3"/>
    <mergeCell ref="I6:I8"/>
    <mergeCell ref="G6:G8"/>
    <mergeCell ref="B26:C26"/>
    <mergeCell ref="A22:B22"/>
    <mergeCell ref="E6:E8"/>
    <mergeCell ref="H6:H8"/>
    <mergeCell ref="F6:F8"/>
    <mergeCell ref="J5:K5"/>
    <mergeCell ref="A6:A8"/>
    <mergeCell ref="B6:B8"/>
    <mergeCell ref="C6:C8"/>
  </mergeCells>
  <printOptions horizontalCentered="1"/>
  <pageMargins left="0.1968503937007874" right="0.1968503937007874" top="0.4330708661417323" bottom="0.3937007874015748" header="0.2362204724409449" footer="0.1968503937007874"/>
  <pageSetup blackAndWhite="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tabColor rgb="FF00B050"/>
  </sheetPr>
  <dimension ref="A1:K18"/>
  <sheetViews>
    <sheetView tabSelected="1" zoomScalePageLayoutView="0" workbookViewId="0" topLeftCell="A1">
      <selection activeCell="L10" sqref="L10"/>
    </sheetView>
  </sheetViews>
  <sheetFormatPr defaultColWidth="9.00390625" defaultRowHeight="15.75"/>
  <cols>
    <col min="1" max="1" width="6.75390625" style="121" customWidth="1"/>
    <col min="2" max="2" width="24.75390625" style="120" customWidth="1"/>
    <col min="3" max="3" width="15.125" style="120" customWidth="1"/>
    <col min="4" max="4" width="17.75390625" style="120" customWidth="1"/>
    <col min="5" max="5" width="15.50390625" style="120" customWidth="1"/>
    <col min="6" max="6" width="17.00390625" style="120" customWidth="1"/>
    <col min="7" max="7" width="14.875" style="120" customWidth="1"/>
    <col min="8" max="8" width="14.50390625" style="120" customWidth="1"/>
    <col min="9" max="16384" width="9.00390625" style="120" customWidth="1"/>
  </cols>
  <sheetData>
    <row r="1" spans="1:9" ht="18.75" customHeight="1">
      <c r="A1" s="75" t="s">
        <v>142</v>
      </c>
      <c r="B1" s="75"/>
      <c r="C1" s="75"/>
      <c r="D1" s="75"/>
      <c r="E1" s="75"/>
      <c r="F1" s="75"/>
      <c r="G1" s="75"/>
      <c r="I1" s="75"/>
    </row>
    <row r="2" spans="1:9" ht="18.75" customHeight="1">
      <c r="A2" s="75"/>
      <c r="B2" s="75"/>
      <c r="C2" s="75"/>
      <c r="D2" s="75"/>
      <c r="E2" s="75"/>
      <c r="F2" s="75"/>
      <c r="G2" s="75"/>
      <c r="H2" s="75" t="s">
        <v>98</v>
      </c>
      <c r="I2" s="75"/>
    </row>
    <row r="3" spans="1:8" ht="19.5" customHeight="1">
      <c r="A3" s="133" t="s">
        <v>72</v>
      </c>
      <c r="B3" s="133"/>
      <c r="C3" s="133"/>
      <c r="D3" s="133"/>
      <c r="E3" s="133"/>
      <c r="F3" s="133"/>
      <c r="G3" s="133"/>
      <c r="H3" s="133"/>
    </row>
    <row r="4" spans="1:8" ht="21.75" customHeight="1">
      <c r="A4" s="154" t="s">
        <v>153</v>
      </c>
      <c r="B4" s="154"/>
      <c r="C4" s="154"/>
      <c r="D4" s="154"/>
      <c r="E4" s="154"/>
      <c r="F4" s="154"/>
      <c r="G4" s="154"/>
      <c r="H4" s="154"/>
    </row>
    <row r="5" ht="16.5" customHeight="1">
      <c r="H5" s="74" t="s">
        <v>61</v>
      </c>
    </row>
    <row r="6" spans="1:8" ht="35.25" customHeight="1">
      <c r="A6" s="131" t="s">
        <v>0</v>
      </c>
      <c r="B6" s="131" t="s">
        <v>73</v>
      </c>
      <c r="C6" s="146" t="s">
        <v>76</v>
      </c>
      <c r="D6" s="146" t="s">
        <v>74</v>
      </c>
      <c r="E6" s="155" t="s">
        <v>75</v>
      </c>
      <c r="F6" s="146" t="s">
        <v>103</v>
      </c>
      <c r="G6" s="146" t="s">
        <v>104</v>
      </c>
      <c r="H6" s="131" t="s">
        <v>29</v>
      </c>
    </row>
    <row r="7" spans="1:8" ht="21" customHeight="1">
      <c r="A7" s="131"/>
      <c r="B7" s="131"/>
      <c r="C7" s="147"/>
      <c r="D7" s="147"/>
      <c r="E7" s="156"/>
      <c r="F7" s="147"/>
      <c r="G7" s="147"/>
      <c r="H7" s="131"/>
    </row>
    <row r="8" spans="1:8" ht="51" customHeight="1">
      <c r="A8" s="131"/>
      <c r="B8" s="131"/>
      <c r="C8" s="148"/>
      <c r="D8" s="148"/>
      <c r="E8" s="157"/>
      <c r="F8" s="148"/>
      <c r="G8" s="148"/>
      <c r="H8" s="131"/>
    </row>
    <row r="9" spans="1:8" s="51" customFormat="1" ht="42.75" customHeight="1">
      <c r="A9" s="115" t="s">
        <v>149</v>
      </c>
      <c r="B9" s="115" t="s">
        <v>148</v>
      </c>
      <c r="C9" s="115" t="s">
        <v>147</v>
      </c>
      <c r="D9" s="81" t="s">
        <v>143</v>
      </c>
      <c r="E9" s="81" t="s">
        <v>144</v>
      </c>
      <c r="F9" s="81" t="s">
        <v>145</v>
      </c>
      <c r="G9" s="81" t="s">
        <v>146</v>
      </c>
      <c r="H9" s="81">
        <v>8</v>
      </c>
    </row>
    <row r="10" spans="1:8" s="104" customFormat="1" ht="73.5" customHeight="1">
      <c r="A10" s="83" t="s">
        <v>2</v>
      </c>
      <c r="B10" s="122" t="s">
        <v>69</v>
      </c>
      <c r="C10" s="119" t="s">
        <v>151</v>
      </c>
      <c r="D10" s="119"/>
      <c r="E10" s="119" t="s">
        <v>129</v>
      </c>
      <c r="F10" s="119" t="s">
        <v>124</v>
      </c>
      <c r="G10" s="119" t="s">
        <v>123</v>
      </c>
      <c r="H10" s="123"/>
    </row>
    <row r="11" spans="1:8" ht="37.5" customHeight="1">
      <c r="A11" s="84" t="s">
        <v>5</v>
      </c>
      <c r="B11" s="82" t="str">
        <f>+'  Bieu 3c to dan pho'!B10</f>
        <v>Tổ 1</v>
      </c>
      <c r="C11" s="93" t="s">
        <v>152</v>
      </c>
      <c r="D11" s="119"/>
      <c r="E11" s="124" t="s">
        <v>130</v>
      </c>
      <c r="F11" s="124" t="s">
        <v>125</v>
      </c>
      <c r="G11" s="124" t="s">
        <v>128</v>
      </c>
      <c r="H11" s="125"/>
    </row>
    <row r="12" spans="1:8" ht="45" customHeight="1">
      <c r="A12" s="64" t="s">
        <v>14</v>
      </c>
      <c r="B12" s="63" t="s">
        <v>78</v>
      </c>
      <c r="C12" s="93" t="s">
        <v>152</v>
      </c>
      <c r="D12" s="119"/>
      <c r="E12" s="124" t="s">
        <v>131</v>
      </c>
      <c r="F12" s="124" t="s">
        <v>126</v>
      </c>
      <c r="G12" s="124" t="s">
        <v>127</v>
      </c>
      <c r="H12" s="70"/>
    </row>
    <row r="13" spans="1:8" ht="24.75" customHeight="1">
      <c r="A13" s="71" t="s">
        <v>55</v>
      </c>
      <c r="B13" s="70"/>
      <c r="C13" s="70"/>
      <c r="D13" s="70"/>
      <c r="E13" s="70"/>
      <c r="F13" s="70"/>
      <c r="G13" s="70"/>
      <c r="H13" s="70"/>
    </row>
    <row r="14" spans="1:8" s="51" customFormat="1" ht="27.75" customHeight="1">
      <c r="A14" s="72"/>
      <c r="B14" s="73" t="s">
        <v>7</v>
      </c>
      <c r="C14" s="73"/>
      <c r="D14" s="73"/>
      <c r="E14" s="72"/>
      <c r="F14" s="72"/>
      <c r="G14" s="72"/>
      <c r="H14" s="72"/>
    </row>
    <row r="15" ht="15.75">
      <c r="A15" s="126"/>
    </row>
    <row r="16" spans="1:11" ht="18.75" customHeight="1">
      <c r="A16" s="158" t="s">
        <v>30</v>
      </c>
      <c r="B16" s="158"/>
      <c r="C16" s="53"/>
      <c r="D16" s="53"/>
      <c r="G16" s="51" t="s">
        <v>32</v>
      </c>
      <c r="H16" s="79"/>
      <c r="I16" s="22"/>
      <c r="J16" s="22"/>
      <c r="K16" s="22"/>
    </row>
    <row r="17" spans="1:8" ht="15.75">
      <c r="A17" s="159" t="s">
        <v>31</v>
      </c>
      <c r="B17" s="159"/>
      <c r="C17" s="51"/>
      <c r="D17" s="51"/>
      <c r="G17" s="79" t="s">
        <v>62</v>
      </c>
      <c r="H17" s="51"/>
    </row>
    <row r="18" spans="1:8" ht="18" customHeight="1">
      <c r="A18" s="126"/>
      <c r="H18" s="126"/>
    </row>
  </sheetData>
  <sheetProtection/>
  <mergeCells count="12">
    <mergeCell ref="A16:B16"/>
    <mergeCell ref="A17:B17"/>
    <mergeCell ref="A3:H3"/>
    <mergeCell ref="A4:H4"/>
    <mergeCell ref="A6:A8"/>
    <mergeCell ref="B6:B8"/>
    <mergeCell ref="C6:C8"/>
    <mergeCell ref="F6:F8"/>
    <mergeCell ref="D6:D8"/>
    <mergeCell ref="E6:E8"/>
    <mergeCell ref="G6:G8"/>
    <mergeCell ref="H6:H8"/>
  </mergeCells>
  <printOptions horizontalCentered="1" verticalCentered="1"/>
  <pageMargins left="0.4724409448818898" right="0.2755905511811024" top="0.2755905511811024" bottom="0.1968503937007874" header="0.1968503937007874" footer="0.1968503937007874"/>
  <pageSetup blackAndWhite="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B050"/>
  </sheetPr>
  <dimension ref="A1:G20"/>
  <sheetViews>
    <sheetView zoomScalePageLayoutView="0" workbookViewId="0" topLeftCell="A1">
      <selection activeCell="A4" sqref="A4:E4"/>
    </sheetView>
  </sheetViews>
  <sheetFormatPr defaultColWidth="9.00390625" defaultRowHeight="15.75"/>
  <cols>
    <col min="1" max="1" width="4.625" style="50" customWidth="1"/>
    <col min="2" max="2" width="28.50390625" style="49" customWidth="1"/>
    <col min="3" max="3" width="24.25390625" style="49" customWidth="1"/>
    <col min="4" max="4" width="22.25390625" style="49" customWidth="1"/>
    <col min="5" max="5" width="18.25390625" style="49" customWidth="1"/>
    <col min="6" max="16384" width="9.00390625" style="49" customWidth="1"/>
  </cols>
  <sheetData>
    <row r="1" spans="1:5" ht="18.75" customHeight="1">
      <c r="A1" s="75" t="s">
        <v>63</v>
      </c>
      <c r="B1" s="75"/>
      <c r="C1" s="75"/>
      <c r="D1" s="75"/>
      <c r="E1" s="120"/>
    </row>
    <row r="2" spans="1:5" ht="18.75" customHeight="1">
      <c r="A2" s="75"/>
      <c r="B2" s="75"/>
      <c r="C2" s="75"/>
      <c r="D2" s="75"/>
      <c r="E2" s="75" t="s">
        <v>97</v>
      </c>
    </row>
    <row r="3" spans="1:5" ht="19.5" customHeight="1">
      <c r="A3" s="133" t="s">
        <v>70</v>
      </c>
      <c r="B3" s="133"/>
      <c r="C3" s="133"/>
      <c r="D3" s="133"/>
      <c r="E3" s="133"/>
    </row>
    <row r="4" spans="1:5" ht="21.75" customHeight="1">
      <c r="A4" s="154" t="str">
        <f>+'Bieu 3a cap xa'!A4:H4</f>
        <v>(Kèm theo Văn bản số  04/QPCTT-BPNV ngày  21/02/2022 của Cơ quan Quản lý Quỹ PCTT tỉnh Tuyên Quang)</v>
      </c>
      <c r="B4" s="154"/>
      <c r="C4" s="154"/>
      <c r="D4" s="154"/>
      <c r="E4" s="154"/>
    </row>
    <row r="5" spans="1:5" ht="21" customHeight="1">
      <c r="A5" s="121"/>
      <c r="B5" s="120"/>
      <c r="C5" s="120"/>
      <c r="D5" s="120"/>
      <c r="E5" s="74" t="s">
        <v>61</v>
      </c>
    </row>
    <row r="6" spans="1:5" ht="43.5" customHeight="1">
      <c r="A6" s="131" t="s">
        <v>0</v>
      </c>
      <c r="B6" s="146" t="s">
        <v>54</v>
      </c>
      <c r="C6" s="146" t="s">
        <v>111</v>
      </c>
      <c r="D6" s="146" t="s">
        <v>107</v>
      </c>
      <c r="E6" s="131" t="s">
        <v>29</v>
      </c>
    </row>
    <row r="7" spans="1:5" ht="30" customHeight="1">
      <c r="A7" s="131"/>
      <c r="B7" s="148"/>
      <c r="C7" s="147"/>
      <c r="D7" s="148"/>
      <c r="E7" s="131"/>
    </row>
    <row r="8" spans="1:5" s="107" customFormat="1" ht="42" customHeight="1">
      <c r="A8" s="81">
        <v>1</v>
      </c>
      <c r="B8" s="81">
        <v>2</v>
      </c>
      <c r="C8" s="109" t="s">
        <v>109</v>
      </c>
      <c r="D8" s="109"/>
      <c r="E8" s="81">
        <v>7</v>
      </c>
    </row>
    <row r="9" spans="1:5" s="104" customFormat="1" ht="50.25" customHeight="1">
      <c r="A9" s="83" t="s">
        <v>2</v>
      </c>
      <c r="B9" s="122" t="s">
        <v>69</v>
      </c>
      <c r="C9" s="119"/>
      <c r="D9" s="119"/>
      <c r="E9" s="119"/>
    </row>
    <row r="10" spans="1:5" s="51" customFormat="1" ht="25.5" customHeight="1">
      <c r="A10" s="103">
        <v>1</v>
      </c>
      <c r="B10" s="127" t="s">
        <v>3</v>
      </c>
      <c r="C10" s="124"/>
      <c r="D10" s="124"/>
      <c r="E10" s="124"/>
    </row>
    <row r="11" spans="1:5" s="51" customFormat="1" ht="25.5" customHeight="1">
      <c r="A11" s="103">
        <v>2</v>
      </c>
      <c r="B11" s="127" t="s">
        <v>4</v>
      </c>
      <c r="C11" s="124"/>
      <c r="D11" s="124"/>
      <c r="E11" s="124"/>
    </row>
    <row r="12" spans="1:5" s="51" customFormat="1" ht="25.5" customHeight="1">
      <c r="A12" s="103" t="s">
        <v>55</v>
      </c>
      <c r="B12" s="127"/>
      <c r="C12" s="124"/>
      <c r="D12" s="124"/>
      <c r="E12" s="124"/>
    </row>
    <row r="13" spans="1:5" s="51" customFormat="1" ht="19.5" customHeight="1">
      <c r="A13" s="72"/>
      <c r="B13" s="73" t="s">
        <v>7</v>
      </c>
      <c r="C13" s="72"/>
      <c r="D13" s="72"/>
      <c r="E13" s="72"/>
    </row>
    <row r="14" spans="1:5" ht="15.75">
      <c r="A14" s="121"/>
      <c r="B14" s="120"/>
      <c r="C14" s="120"/>
      <c r="D14" s="120"/>
      <c r="E14" s="51" t="s">
        <v>32</v>
      </c>
    </row>
    <row r="15" spans="1:7" ht="18.75" customHeight="1">
      <c r="A15" s="158" t="s">
        <v>30</v>
      </c>
      <c r="B15" s="158"/>
      <c r="C15" s="120"/>
      <c r="D15" s="120"/>
      <c r="E15" s="79" t="s">
        <v>62</v>
      </c>
      <c r="F15" s="22"/>
      <c r="G15" s="22"/>
    </row>
    <row r="16" spans="1:5" ht="15.75">
      <c r="A16" s="159" t="s">
        <v>31</v>
      </c>
      <c r="B16" s="159"/>
      <c r="C16" s="120"/>
      <c r="D16" s="120"/>
      <c r="E16" s="51"/>
    </row>
    <row r="18" ht="15.75">
      <c r="B18" s="105" t="s">
        <v>105</v>
      </c>
    </row>
    <row r="19" ht="15.75">
      <c r="B19" s="106" t="s">
        <v>110</v>
      </c>
    </row>
    <row r="20" ht="15.75">
      <c r="B20" s="106" t="s">
        <v>106</v>
      </c>
    </row>
  </sheetData>
  <sheetProtection/>
  <mergeCells count="9">
    <mergeCell ref="A16:B16"/>
    <mergeCell ref="D6:D7"/>
    <mergeCell ref="C6:C7"/>
    <mergeCell ref="A3:E3"/>
    <mergeCell ref="A4:E4"/>
    <mergeCell ref="A6:A7"/>
    <mergeCell ref="B6:B7"/>
    <mergeCell ref="E6:E7"/>
    <mergeCell ref="A15:B15"/>
  </mergeCells>
  <printOptions horizontalCentered="1"/>
  <pageMargins left="0.7480314960629921" right="0.7874015748031497" top="0.7874015748031497" bottom="0.3937007874015748" header="0.2362204724409449" footer="0.1968503937007874"/>
  <pageSetup blackAndWhite="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00B050"/>
  </sheetPr>
  <dimension ref="A1:R28"/>
  <sheetViews>
    <sheetView zoomScale="115" zoomScaleNormal="115" zoomScalePageLayoutView="0" workbookViewId="0" topLeftCell="A1">
      <selection activeCell="A4" sqref="A4:Q4"/>
    </sheetView>
  </sheetViews>
  <sheetFormatPr defaultColWidth="9.00390625" defaultRowHeight="15.75"/>
  <cols>
    <col min="1" max="1" width="3.625" style="21" customWidth="1"/>
    <col min="2" max="2" width="10.125" style="20" customWidth="1"/>
    <col min="3" max="3" width="6.375" style="1" customWidth="1"/>
    <col min="4" max="4" width="7.00390625" style="1" customWidth="1"/>
    <col min="5" max="5" width="5.75390625" style="1" customWidth="1"/>
    <col min="6" max="6" width="8.125" style="0" customWidth="1"/>
    <col min="7" max="7" width="8.375" style="0" customWidth="1"/>
    <col min="8" max="8" width="9.625" style="0" customWidth="1"/>
    <col min="9" max="9" width="5.00390625" style="0" customWidth="1"/>
    <col min="10" max="10" width="9.25390625" style="0" customWidth="1"/>
    <col min="11" max="12" width="8.50390625" style="0" customWidth="1"/>
    <col min="13" max="13" width="7.25390625" style="0" customWidth="1"/>
    <col min="14" max="14" width="9.00390625" style="0" customWidth="1"/>
    <col min="15" max="15" width="8.375" style="0" customWidth="1"/>
    <col min="16" max="16" width="7.375" style="0" customWidth="1"/>
    <col min="17" max="17" width="5.625" style="0" customWidth="1"/>
  </cols>
  <sheetData>
    <row r="1" spans="1:17" ht="17.25" customHeight="1">
      <c r="A1" s="166" t="s">
        <v>71</v>
      </c>
      <c r="B1" s="166"/>
      <c r="C1" s="166"/>
      <c r="D1" s="166"/>
      <c r="E1" s="166"/>
      <c r="F1" s="166"/>
      <c r="G1" s="166"/>
      <c r="H1" s="166"/>
      <c r="I1" s="166"/>
      <c r="J1" s="166"/>
      <c r="K1" s="166"/>
      <c r="L1" s="166"/>
      <c r="M1" s="166"/>
      <c r="N1" s="166"/>
      <c r="O1" s="166"/>
      <c r="P1" s="166"/>
      <c r="Q1" s="18" t="s">
        <v>99</v>
      </c>
    </row>
    <row r="2" spans="1:17" ht="15.75">
      <c r="A2" s="135" t="s">
        <v>100</v>
      </c>
      <c r="B2" s="135"/>
      <c r="C2" s="135"/>
      <c r="D2" s="135"/>
      <c r="E2" s="135"/>
      <c r="F2" s="135"/>
      <c r="G2" s="135"/>
      <c r="H2" s="135"/>
      <c r="I2" s="135"/>
      <c r="J2" s="135"/>
      <c r="K2" s="135"/>
      <c r="L2" s="135"/>
      <c r="M2" s="135"/>
      <c r="N2" s="135"/>
      <c r="O2" s="135"/>
      <c r="P2" s="135"/>
      <c r="Q2" s="135"/>
    </row>
    <row r="3" spans="1:17" ht="15.75">
      <c r="A3" s="79"/>
      <c r="B3" s="79"/>
      <c r="C3" s="79"/>
      <c r="D3" s="79"/>
      <c r="E3" s="79"/>
      <c r="F3" s="79"/>
      <c r="G3" s="79"/>
      <c r="H3" s="79"/>
      <c r="I3" s="79"/>
      <c r="J3" s="79"/>
      <c r="K3" s="79"/>
      <c r="L3" s="79"/>
      <c r="M3" s="79"/>
      <c r="N3" s="79"/>
      <c r="O3" s="79"/>
      <c r="P3" s="79"/>
      <c r="Q3" s="79"/>
    </row>
    <row r="4" spans="1:17" s="24" customFormat="1" ht="15.75">
      <c r="A4" s="136" t="str">
        <f>'Bieu 3b cap xã'!A4:E4</f>
        <v>(Kèm theo Văn bản số  04/QPCTT-BPNV ngày  21/02/2022 của Cơ quan Quản lý Quỹ PCTT tỉnh Tuyên Quang)</v>
      </c>
      <c r="B4" s="136"/>
      <c r="C4" s="136"/>
      <c r="D4" s="136"/>
      <c r="E4" s="136"/>
      <c r="F4" s="136"/>
      <c r="G4" s="136"/>
      <c r="H4" s="136"/>
      <c r="I4" s="136"/>
      <c r="J4" s="136"/>
      <c r="K4" s="136"/>
      <c r="L4" s="136"/>
      <c r="M4" s="136"/>
      <c r="N4" s="136"/>
      <c r="O4" s="136"/>
      <c r="P4" s="136"/>
      <c r="Q4" s="136"/>
    </row>
    <row r="5" spans="16:17" ht="15.75">
      <c r="P5" s="140" t="s">
        <v>48</v>
      </c>
      <c r="Q5" s="140"/>
    </row>
    <row r="6" spans="1:17" ht="21" customHeight="1">
      <c r="A6" s="164" t="s">
        <v>0</v>
      </c>
      <c r="B6" s="164" t="s">
        <v>11</v>
      </c>
      <c r="C6" s="164" t="s">
        <v>34</v>
      </c>
      <c r="D6" s="164" t="s">
        <v>35</v>
      </c>
      <c r="E6" s="164" t="s">
        <v>38</v>
      </c>
      <c r="F6" s="164"/>
      <c r="G6" s="164"/>
      <c r="H6" s="164"/>
      <c r="I6" s="164"/>
      <c r="J6" s="164"/>
      <c r="K6" s="164"/>
      <c r="L6" s="164"/>
      <c r="M6" s="164"/>
      <c r="N6" s="164"/>
      <c r="O6" s="164"/>
      <c r="P6" s="164" t="s">
        <v>122</v>
      </c>
      <c r="Q6" s="164" t="s">
        <v>46</v>
      </c>
    </row>
    <row r="7" spans="1:17" ht="20.25" customHeight="1">
      <c r="A7" s="164"/>
      <c r="B7" s="164"/>
      <c r="C7" s="164"/>
      <c r="D7" s="164"/>
      <c r="E7" s="161" t="s">
        <v>36</v>
      </c>
      <c r="F7" s="163" t="s">
        <v>37</v>
      </c>
      <c r="G7" s="163"/>
      <c r="H7" s="163"/>
      <c r="I7" s="163"/>
      <c r="J7" s="163"/>
      <c r="K7" s="163"/>
      <c r="L7" s="163"/>
      <c r="M7" s="163"/>
      <c r="N7" s="163"/>
      <c r="O7" s="163"/>
      <c r="P7" s="164"/>
      <c r="Q7" s="164"/>
    </row>
    <row r="8" spans="1:17" s="20" customFormat="1" ht="150.75" customHeight="1">
      <c r="A8" s="164"/>
      <c r="B8" s="164"/>
      <c r="C8" s="164"/>
      <c r="D8" s="164"/>
      <c r="E8" s="162"/>
      <c r="F8" s="19" t="s">
        <v>115</v>
      </c>
      <c r="G8" s="19" t="s">
        <v>116</v>
      </c>
      <c r="H8" s="19" t="s">
        <v>141</v>
      </c>
      <c r="I8" s="19" t="s">
        <v>1</v>
      </c>
      <c r="J8" s="19" t="s">
        <v>117</v>
      </c>
      <c r="K8" s="19" t="s">
        <v>40</v>
      </c>
      <c r="L8" s="19" t="s">
        <v>118</v>
      </c>
      <c r="M8" s="19" t="s">
        <v>119</v>
      </c>
      <c r="N8" s="19" t="s">
        <v>120</v>
      </c>
      <c r="O8" s="19" t="s">
        <v>121</v>
      </c>
      <c r="P8" s="164"/>
      <c r="Q8" s="164"/>
    </row>
    <row r="9" spans="1:17" s="28" customFormat="1" ht="15" customHeight="1">
      <c r="A9" s="27">
        <v>1</v>
      </c>
      <c r="B9" s="27">
        <v>2</v>
      </c>
      <c r="C9" s="27">
        <v>3</v>
      </c>
      <c r="D9" s="27">
        <v>4</v>
      </c>
      <c r="E9" s="27">
        <v>5</v>
      </c>
      <c r="F9" s="27">
        <v>6</v>
      </c>
      <c r="G9" s="27">
        <v>7</v>
      </c>
      <c r="H9" s="27">
        <v>8</v>
      </c>
      <c r="I9" s="27">
        <v>9</v>
      </c>
      <c r="J9" s="27">
        <v>10</v>
      </c>
      <c r="K9" s="27">
        <v>11</v>
      </c>
      <c r="L9" s="27"/>
      <c r="M9" s="27">
        <v>12</v>
      </c>
      <c r="N9" s="27">
        <v>13</v>
      </c>
      <c r="O9" s="27">
        <v>14</v>
      </c>
      <c r="P9" s="27">
        <v>17</v>
      </c>
      <c r="Q9" s="27">
        <v>19</v>
      </c>
    </row>
    <row r="10" spans="1:18" s="32" customFormat="1" ht="16.5" customHeight="1">
      <c r="A10" s="29" t="s">
        <v>2</v>
      </c>
      <c r="B10" s="30" t="s">
        <v>77</v>
      </c>
      <c r="C10" s="29">
        <f>+D10+E10</f>
        <v>2</v>
      </c>
      <c r="D10" s="29">
        <f>COUNTA(D11:D13)</f>
        <v>1</v>
      </c>
      <c r="E10" s="29">
        <f>+SUM(E11:E12)</f>
        <v>1</v>
      </c>
      <c r="F10" s="30"/>
      <c r="G10" s="30"/>
      <c r="H10" s="30"/>
      <c r="I10" s="30"/>
      <c r="J10" s="30"/>
      <c r="K10" s="30"/>
      <c r="L10" s="30"/>
      <c r="M10" s="30"/>
      <c r="N10" s="30"/>
      <c r="O10" s="30"/>
      <c r="P10" s="31"/>
      <c r="Q10" s="30"/>
      <c r="R10" s="43"/>
    </row>
    <row r="11" spans="1:17" s="35" customFormat="1" ht="14.25" customHeight="1">
      <c r="A11" s="33">
        <v>1</v>
      </c>
      <c r="B11" s="34" t="s">
        <v>3</v>
      </c>
      <c r="C11" s="33"/>
      <c r="D11" s="33" t="s">
        <v>47</v>
      </c>
      <c r="E11" s="29">
        <f>COUNTA(F11:O11)</f>
        <v>0</v>
      </c>
      <c r="F11" s="34"/>
      <c r="G11" s="34"/>
      <c r="H11" s="33"/>
      <c r="I11" s="34"/>
      <c r="J11" s="34"/>
      <c r="K11" s="34"/>
      <c r="L11" s="34"/>
      <c r="M11" s="34"/>
      <c r="N11" s="34"/>
      <c r="O11" s="34"/>
      <c r="P11" s="40">
        <v>10000</v>
      </c>
      <c r="Q11" s="34"/>
    </row>
    <row r="12" spans="1:17" s="35" customFormat="1" ht="14.25" customHeight="1">
      <c r="A12" s="33">
        <v>2</v>
      </c>
      <c r="B12" s="34" t="s">
        <v>4</v>
      </c>
      <c r="C12" s="33"/>
      <c r="D12" s="33"/>
      <c r="E12" s="29">
        <f>COUNTA(F12:O12)</f>
        <v>1</v>
      </c>
      <c r="F12" s="34"/>
      <c r="G12" s="34"/>
      <c r="H12" s="33"/>
      <c r="I12" s="34"/>
      <c r="J12" s="33" t="s">
        <v>47</v>
      </c>
      <c r="K12" s="34"/>
      <c r="L12" s="34"/>
      <c r="M12" s="34"/>
      <c r="N12" s="34"/>
      <c r="O12" s="34"/>
      <c r="P12" s="34">
        <v>0</v>
      </c>
      <c r="Q12" s="34"/>
    </row>
    <row r="13" spans="1:17" s="35" customFormat="1" ht="12">
      <c r="A13" s="33" t="s">
        <v>8</v>
      </c>
      <c r="B13" s="34"/>
      <c r="C13" s="33"/>
      <c r="D13" s="33"/>
      <c r="E13" s="29"/>
      <c r="F13" s="34"/>
      <c r="G13" s="34"/>
      <c r="H13" s="33"/>
      <c r="I13" s="34"/>
      <c r="J13" s="34"/>
      <c r="K13" s="34"/>
      <c r="L13" s="34"/>
      <c r="M13" s="34"/>
      <c r="N13" s="34"/>
      <c r="O13" s="34"/>
      <c r="P13" s="34"/>
      <c r="Q13" s="34"/>
    </row>
    <row r="14" spans="1:17" s="35" customFormat="1" ht="12">
      <c r="A14" s="41" t="s">
        <v>8</v>
      </c>
      <c r="B14" s="42"/>
      <c r="C14" s="41"/>
      <c r="D14" s="41"/>
      <c r="E14" s="41"/>
      <c r="F14" s="42"/>
      <c r="G14" s="42"/>
      <c r="H14" s="42"/>
      <c r="I14" s="42"/>
      <c r="J14" s="42"/>
      <c r="K14" s="42"/>
      <c r="L14" s="42"/>
      <c r="M14" s="42"/>
      <c r="N14" s="42"/>
      <c r="O14" s="42"/>
      <c r="P14" s="42"/>
      <c r="Q14" s="42"/>
    </row>
    <row r="15" spans="1:18" s="35" customFormat="1" ht="21" customHeight="1">
      <c r="A15" s="165" t="s">
        <v>7</v>
      </c>
      <c r="B15" s="165"/>
      <c r="C15" s="36"/>
      <c r="D15" s="36">
        <f>+D10</f>
        <v>1</v>
      </c>
      <c r="E15" s="36">
        <f>+E10</f>
        <v>1</v>
      </c>
      <c r="F15" s="37"/>
      <c r="G15" s="37"/>
      <c r="H15" s="37"/>
      <c r="I15" s="37"/>
      <c r="J15" s="37"/>
      <c r="K15" s="37"/>
      <c r="L15" s="37"/>
      <c r="M15" s="37"/>
      <c r="N15" s="37"/>
      <c r="O15" s="37"/>
      <c r="P15" s="38">
        <v>10000</v>
      </c>
      <c r="Q15" s="39"/>
      <c r="R15" s="44"/>
    </row>
    <row r="16" ht="8.25" customHeight="1"/>
    <row r="17" spans="3:17" ht="15.75">
      <c r="C17" s="135" t="s">
        <v>30</v>
      </c>
      <c r="D17" s="135"/>
      <c r="E17" s="135"/>
      <c r="F17" s="135"/>
      <c r="P17" s="135"/>
      <c r="Q17" s="135"/>
    </row>
    <row r="18" spans="3:12" ht="15.75">
      <c r="C18" s="136" t="s">
        <v>31</v>
      </c>
      <c r="D18" s="136"/>
      <c r="E18" s="136"/>
      <c r="F18" s="136"/>
      <c r="K18" s="3"/>
      <c r="L18" s="3"/>
    </row>
    <row r="28" spans="10:12" ht="15.75">
      <c r="J28" s="160"/>
      <c r="K28" s="160"/>
      <c r="L28" s="1"/>
    </row>
  </sheetData>
  <sheetProtection/>
  <mergeCells count="18">
    <mergeCell ref="P17:Q17"/>
    <mergeCell ref="A15:B15"/>
    <mergeCell ref="P5:Q5"/>
    <mergeCell ref="A1:P1"/>
    <mergeCell ref="A2:Q2"/>
    <mergeCell ref="A4:Q4"/>
    <mergeCell ref="P6:P8"/>
    <mergeCell ref="Q6:Q8"/>
    <mergeCell ref="J28:K28"/>
    <mergeCell ref="E7:E8"/>
    <mergeCell ref="F7:O7"/>
    <mergeCell ref="E6:O6"/>
    <mergeCell ref="A6:A8"/>
    <mergeCell ref="B6:B8"/>
    <mergeCell ref="C6:C8"/>
    <mergeCell ref="D6:D8"/>
    <mergeCell ref="C17:F17"/>
    <mergeCell ref="C18:F18"/>
  </mergeCells>
  <printOptions horizontalCentered="1" verticalCentered="1"/>
  <pageMargins left="0.31496062992125984" right="0.2362204724409449" top="0.7874015748031497" bottom="0.6299212598425197" header="0.2755905511811024" footer="0.1574803149606299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26"/>
  <sheetViews>
    <sheetView zoomScalePageLayoutView="0" workbookViewId="0" topLeftCell="A1">
      <selection activeCell="J16" sqref="J16"/>
    </sheetView>
  </sheetViews>
  <sheetFormatPr defaultColWidth="9.00390625" defaultRowHeight="15.75"/>
  <cols>
    <col min="1" max="1" width="5.125" style="1" customWidth="1"/>
    <col min="2" max="2" width="16.375" style="0" customWidth="1"/>
    <col min="3" max="3" width="17.875" style="0" customWidth="1"/>
    <col min="4" max="4" width="19.875" style="0" customWidth="1"/>
    <col min="5" max="5" width="9.75390625" style="0" hidden="1" customWidth="1"/>
    <col min="6" max="6" width="14.75390625" style="0" customWidth="1"/>
    <col min="7" max="7" width="15.00390625" style="0" customWidth="1"/>
    <col min="8" max="8" width="13.25390625" style="0" customWidth="1"/>
    <col min="9" max="9" width="10.75390625" style="0" customWidth="1"/>
  </cols>
  <sheetData>
    <row r="1" ht="15.75">
      <c r="I1" s="18" t="s">
        <v>42</v>
      </c>
    </row>
    <row r="2" spans="1:9" ht="19.5" customHeight="1">
      <c r="A2" s="135" t="s">
        <v>41</v>
      </c>
      <c r="B2" s="135"/>
      <c r="C2" s="135"/>
      <c r="D2" s="135"/>
      <c r="E2" s="135"/>
      <c r="F2" s="135"/>
      <c r="G2" s="135"/>
      <c r="H2" s="135"/>
      <c r="I2" s="135"/>
    </row>
    <row r="3" spans="1:9" ht="22.5" customHeight="1">
      <c r="A3" s="168" t="s">
        <v>43</v>
      </c>
      <c r="B3" s="168"/>
      <c r="C3" s="168"/>
      <c r="D3" s="168"/>
      <c r="E3" s="168"/>
      <c r="F3" s="168"/>
      <c r="G3" s="168"/>
      <c r="H3" s="168"/>
      <c r="I3" s="168"/>
    </row>
    <row r="4" spans="1:9" s="24" customFormat="1" ht="18.75" customHeight="1">
      <c r="A4" s="136" t="str">
        <f>'2 Huyen, TP'!A4:H4</f>
        <v>(Kèm theo Văn bản số  04/QPCTT-BPNV ngày  21/02/2022 của Cơ quan Quản lý Quỹ PCTT tỉnh Tuyên Quang)</v>
      </c>
      <c r="B4" s="136"/>
      <c r="C4" s="136"/>
      <c r="D4" s="136"/>
      <c r="E4" s="136"/>
      <c r="F4" s="136"/>
      <c r="G4" s="136"/>
      <c r="H4" s="136"/>
      <c r="I4" s="136"/>
    </row>
    <row r="5" spans="7:9" ht="15.75">
      <c r="G5" s="140" t="s">
        <v>9</v>
      </c>
      <c r="H5" s="140"/>
      <c r="I5" s="140"/>
    </row>
    <row r="6" spans="1:9" ht="24" customHeight="1">
      <c r="A6" s="138" t="s">
        <v>0</v>
      </c>
      <c r="B6" s="138" t="s">
        <v>11</v>
      </c>
      <c r="C6" s="138" t="s">
        <v>39</v>
      </c>
      <c r="D6" s="151" t="s">
        <v>44</v>
      </c>
      <c r="E6" s="151" t="s">
        <v>33</v>
      </c>
      <c r="F6" s="138" t="s">
        <v>12</v>
      </c>
      <c r="G6" s="138" t="s">
        <v>13</v>
      </c>
      <c r="H6" s="138" t="s">
        <v>10</v>
      </c>
      <c r="I6" s="138" t="s">
        <v>29</v>
      </c>
    </row>
    <row r="7" spans="1:9" ht="21" customHeight="1">
      <c r="A7" s="138"/>
      <c r="B7" s="138"/>
      <c r="C7" s="138"/>
      <c r="D7" s="152"/>
      <c r="E7" s="152"/>
      <c r="F7" s="138"/>
      <c r="G7" s="138"/>
      <c r="H7" s="138"/>
      <c r="I7" s="138"/>
    </row>
    <row r="8" spans="1:9" ht="33.75" customHeight="1">
      <c r="A8" s="138"/>
      <c r="B8" s="138"/>
      <c r="C8" s="138"/>
      <c r="D8" s="153"/>
      <c r="E8" s="153"/>
      <c r="F8" s="138"/>
      <c r="G8" s="138"/>
      <c r="H8" s="138"/>
      <c r="I8" s="138"/>
    </row>
    <row r="9" spans="1:9" s="2" customFormat="1" ht="15.75">
      <c r="A9" s="4">
        <v>1</v>
      </c>
      <c r="B9" s="4">
        <v>2</v>
      </c>
      <c r="C9" s="4">
        <v>3</v>
      </c>
      <c r="D9" s="4">
        <v>4</v>
      </c>
      <c r="E9" s="4">
        <v>7</v>
      </c>
      <c r="F9" s="4">
        <v>5</v>
      </c>
      <c r="G9" s="4">
        <v>6</v>
      </c>
      <c r="H9" s="4" t="s">
        <v>45</v>
      </c>
      <c r="I9" s="4"/>
    </row>
    <row r="10" spans="1:9" s="3" customFormat="1" ht="21" customHeight="1">
      <c r="A10" s="5" t="s">
        <v>2</v>
      </c>
      <c r="B10" s="6" t="s">
        <v>24</v>
      </c>
      <c r="C10" s="6"/>
      <c r="D10" s="6"/>
      <c r="E10" s="6"/>
      <c r="F10" s="6"/>
      <c r="G10" s="12"/>
      <c r="H10" s="12"/>
      <c r="I10" s="6"/>
    </row>
    <row r="11" spans="1:9" ht="18" customHeight="1">
      <c r="A11" s="10">
        <v>1</v>
      </c>
      <c r="B11" s="7" t="s">
        <v>3</v>
      </c>
      <c r="C11" s="7"/>
      <c r="D11" s="7"/>
      <c r="E11" s="7"/>
      <c r="F11" s="7"/>
      <c r="G11" s="8"/>
      <c r="H11" s="8"/>
      <c r="I11" s="7"/>
    </row>
    <row r="12" spans="1:9" ht="13.5" customHeight="1">
      <c r="A12" s="10"/>
      <c r="B12" s="7"/>
      <c r="C12" s="7"/>
      <c r="D12" s="7"/>
      <c r="E12" s="7"/>
      <c r="F12" s="7"/>
      <c r="G12" s="7"/>
      <c r="H12" s="7"/>
      <c r="I12" s="7"/>
    </row>
    <row r="13" spans="1:9" s="3" customFormat="1" ht="21" customHeight="1">
      <c r="A13" s="5" t="s">
        <v>5</v>
      </c>
      <c r="B13" s="6" t="s">
        <v>25</v>
      </c>
      <c r="C13" s="6"/>
      <c r="D13" s="6"/>
      <c r="E13" s="6"/>
      <c r="F13" s="6"/>
      <c r="G13" s="13"/>
      <c r="H13" s="13"/>
      <c r="I13" s="6"/>
    </row>
    <row r="14" spans="1:9" ht="20.25" customHeight="1">
      <c r="A14" s="10">
        <v>1</v>
      </c>
      <c r="B14" s="7" t="s">
        <v>6</v>
      </c>
      <c r="C14" s="7"/>
      <c r="D14" s="7"/>
      <c r="E14" s="7"/>
      <c r="F14" s="7"/>
      <c r="G14" s="8"/>
      <c r="H14" s="8"/>
      <c r="I14" s="7"/>
    </row>
    <row r="15" spans="1:9" ht="15" customHeight="1">
      <c r="A15" s="10"/>
      <c r="B15" s="7"/>
      <c r="C15" s="7"/>
      <c r="D15" s="7"/>
      <c r="E15" s="7"/>
      <c r="F15" s="7"/>
      <c r="G15" s="8"/>
      <c r="H15" s="8"/>
      <c r="I15" s="7"/>
    </row>
    <row r="16" spans="1:9" s="3" customFormat="1" ht="22.5" customHeight="1">
      <c r="A16" s="5" t="s">
        <v>14</v>
      </c>
      <c r="B16" s="6" t="s">
        <v>26</v>
      </c>
      <c r="C16" s="6"/>
      <c r="D16" s="6"/>
      <c r="E16" s="6"/>
      <c r="F16" s="6"/>
      <c r="G16" s="6"/>
      <c r="H16" s="6"/>
      <c r="I16" s="7"/>
    </row>
    <row r="17" spans="1:9" ht="19.5" customHeight="1">
      <c r="A17" s="10" t="s">
        <v>23</v>
      </c>
      <c r="B17" s="7"/>
      <c r="C17" s="7"/>
      <c r="D17" s="7"/>
      <c r="E17" s="7"/>
      <c r="F17" s="7"/>
      <c r="G17" s="8"/>
      <c r="H17" s="8"/>
      <c r="I17" s="6"/>
    </row>
    <row r="18" spans="1:9" ht="20.25" customHeight="1">
      <c r="A18" s="5" t="s">
        <v>17</v>
      </c>
      <c r="B18" s="6" t="s">
        <v>27</v>
      </c>
      <c r="C18" s="7"/>
      <c r="D18" s="7"/>
      <c r="E18" s="7"/>
      <c r="F18" s="7"/>
      <c r="G18" s="7"/>
      <c r="H18" s="7"/>
      <c r="I18" s="7"/>
    </row>
    <row r="19" spans="1:9" s="3" customFormat="1" ht="15.75">
      <c r="A19" s="15"/>
      <c r="B19" s="16"/>
      <c r="C19" s="16"/>
      <c r="D19" s="16"/>
      <c r="E19" s="16"/>
      <c r="F19" s="16"/>
      <c r="G19" s="16"/>
      <c r="H19" s="16"/>
      <c r="I19" s="17"/>
    </row>
    <row r="20" spans="1:9" ht="24" customHeight="1">
      <c r="A20" s="137" t="s">
        <v>7</v>
      </c>
      <c r="B20" s="137"/>
      <c r="C20" s="9"/>
      <c r="D20" s="9"/>
      <c r="E20" s="9"/>
      <c r="F20" s="9"/>
      <c r="G20" s="9"/>
      <c r="H20" s="14"/>
      <c r="I20" s="9"/>
    </row>
    <row r="21" ht="15.75">
      <c r="I21" s="26"/>
    </row>
    <row r="22" spans="1:2" ht="15.75">
      <c r="A22" s="11"/>
      <c r="B22" t="s">
        <v>15</v>
      </c>
    </row>
    <row r="23" spans="1:8" ht="15.75">
      <c r="A23" s="11"/>
      <c r="B23" s="167" t="s">
        <v>16</v>
      </c>
      <c r="C23" s="167"/>
      <c r="D23" s="167"/>
      <c r="E23" s="167"/>
      <c r="F23" s="167"/>
      <c r="G23" s="167"/>
      <c r="H23" s="167"/>
    </row>
    <row r="24" spans="2:8" ht="20.25" customHeight="1">
      <c r="B24" s="23"/>
      <c r="C24" s="23"/>
      <c r="D24" s="23"/>
      <c r="E24" s="23"/>
      <c r="F24" s="23"/>
      <c r="G24" s="136" t="s">
        <v>32</v>
      </c>
      <c r="H24" s="136"/>
    </row>
    <row r="25" spans="2:8" ht="21.75" customHeight="1">
      <c r="B25" s="135" t="s">
        <v>30</v>
      </c>
      <c r="C25" s="135"/>
      <c r="F25" s="3"/>
      <c r="G25" s="135" t="s">
        <v>28</v>
      </c>
      <c r="H25" s="135"/>
    </row>
    <row r="26" spans="2:3" ht="15.75">
      <c r="B26" s="136" t="s">
        <v>31</v>
      </c>
      <c r="C26" s="136"/>
    </row>
  </sheetData>
  <sheetProtection/>
  <mergeCells count="19">
    <mergeCell ref="A3:I3"/>
    <mergeCell ref="H6:H8"/>
    <mergeCell ref="G24:H24"/>
    <mergeCell ref="G25:H25"/>
    <mergeCell ref="I6:I8"/>
    <mergeCell ref="A6:A8"/>
    <mergeCell ref="B6:B8"/>
    <mergeCell ref="C6:C8"/>
    <mergeCell ref="D6:D8"/>
    <mergeCell ref="A2:I2"/>
    <mergeCell ref="A4:I4"/>
    <mergeCell ref="G5:I5"/>
    <mergeCell ref="B25:C25"/>
    <mergeCell ref="B26:C26"/>
    <mergeCell ref="E6:E8"/>
    <mergeCell ref="A20:B20"/>
    <mergeCell ref="B23:H23"/>
    <mergeCell ref="F6:F8"/>
    <mergeCell ref="G6:G8"/>
  </mergeCells>
  <printOptions/>
  <pageMargins left="0.76" right="0.39" top="0.7"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HOANG KHIEN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ts83dnk</dc:creator>
  <cp:keywords/>
  <dc:description/>
  <cp:lastModifiedBy>AutoBVT</cp:lastModifiedBy>
  <cp:lastPrinted>2022-02-18T07:21:58Z</cp:lastPrinted>
  <dcterms:created xsi:type="dcterms:W3CDTF">2015-11-15T14:02:38Z</dcterms:created>
  <dcterms:modified xsi:type="dcterms:W3CDTF">2022-02-21T08:44:25Z</dcterms:modified>
  <cp:category/>
  <cp:version/>
  <cp:contentType/>
  <cp:contentStatus/>
</cp:coreProperties>
</file>